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75" windowWidth="15600" windowHeight="10830" tabRatio="602" activeTab="4"/>
  </bookViews>
  <sheets>
    <sheet name="Девушки край" sheetId="8" r:id="rId1"/>
    <sheet name="девушки город" sheetId="7" r:id="rId2"/>
    <sheet name="Мужчины край" sheetId="6" r:id="rId3"/>
    <sheet name="мужчины город" sheetId="5" r:id="rId4"/>
    <sheet name="Рейтинг клубов 2017" sheetId="4" r:id="rId5"/>
  </sheets>
  <externalReferences>
    <externalReference r:id="rId6"/>
    <externalReference r:id="rId7"/>
  </externalReferences>
  <definedNames>
    <definedName name="_xlnm._FilterDatabase" localSheetId="1" hidden="1">'девушки город'!$A$5:$BD$22</definedName>
    <definedName name="_xlnm._FilterDatabase" localSheetId="3" hidden="1">'мужчины город'!$B$30:$BD$34</definedName>
    <definedName name="_xlnm._FilterDatabase" localSheetId="2" hidden="1">'Мужчины край'!$B$8:$AU$27</definedName>
    <definedName name="DataAll" localSheetId="1">#REF!</definedName>
    <definedName name="DataAll" localSheetId="0">#REF!</definedName>
    <definedName name="DataAll" localSheetId="2">#REF!</definedName>
    <definedName name="DataAll">#REF!</definedName>
    <definedName name="DataChel" localSheetId="1">#REF!</definedName>
    <definedName name="DataChel" localSheetId="3">#REF!</definedName>
    <definedName name="DataChel">#REF!</definedName>
    <definedName name="klass1_V" localSheetId="1">#REF!</definedName>
    <definedName name="klass1_V" localSheetId="0">#REF!</definedName>
    <definedName name="klass1_V" localSheetId="2">#REF!</definedName>
    <definedName name="klass1_V">#REF!</definedName>
    <definedName name="klass2_B" localSheetId="1">#REF!</definedName>
    <definedName name="klass2_B" localSheetId="0">#REF!</definedName>
    <definedName name="klass2_B" localSheetId="2">#REF!</definedName>
    <definedName name="klass2_B">#REF!</definedName>
    <definedName name="klass3_A" localSheetId="1">#REF!</definedName>
    <definedName name="klass3_A" localSheetId="0">#REF!</definedName>
    <definedName name="klass3_A" localSheetId="2">#REF!</definedName>
    <definedName name="klass3_A">#REF!</definedName>
    <definedName name="klass3_Open" localSheetId="1">#REF!</definedName>
    <definedName name="klass3_Open" localSheetId="0">#REF!</definedName>
    <definedName name="klass3_Open" localSheetId="2">#REF!</definedName>
    <definedName name="klass3_Open">#REF!</definedName>
    <definedName name="MainData" localSheetId="1">#REF!</definedName>
    <definedName name="MainData" localSheetId="0">#REF!</definedName>
    <definedName name="MainData" localSheetId="2">#REF!</definedName>
    <definedName name="MainData">#REF!</definedName>
    <definedName name="VitrinaList">[1]Start!$F$17:$F$34</definedName>
    <definedName name="VitrinaNum">[1]Start!$F$15</definedName>
    <definedName name="_xlnm.Print_Titles" localSheetId="1">'девушки город'!$3:$5</definedName>
    <definedName name="_xlnm.Print_Titles" localSheetId="0">'Девушки край'!$3:$5</definedName>
    <definedName name="_xlnm.Print_Titles" localSheetId="3">'мужчины город'!$1:$5</definedName>
    <definedName name="_xlnm.Print_Titles" localSheetId="2">'Мужчины край'!$1:$5</definedName>
    <definedName name="_xlnm.Print_Area" localSheetId="1">'девушки город'!$A$1:$BE$87</definedName>
    <definedName name="_xlnm.Print_Area" localSheetId="0">'Девушки край'!$A$1:$AV$113</definedName>
    <definedName name="_xlnm.Print_Area" localSheetId="3">'мужчины город'!$A$1:$BE$116</definedName>
    <definedName name="_xlnm.Print_Area" localSheetId="2">'Мужчины край'!$A$1:$AV$169</definedName>
    <definedName name="список_пол">[2]Списки!$B$1:$B$2</definedName>
  </definedNames>
  <calcPr calcId="144525" iterateDelta="1E-4"/>
</workbook>
</file>

<file path=xl/calcChain.xml><?xml version="1.0" encoding="utf-8"?>
<calcChain xmlns="http://schemas.openxmlformats.org/spreadsheetml/2006/main">
  <c r="BC119" i="4" l="1"/>
  <c r="BA119" i="4"/>
  <c r="AU44" i="8"/>
  <c r="AU47" i="8"/>
  <c r="AU43" i="8"/>
  <c r="AU48" i="8"/>
  <c r="AU45" i="8"/>
  <c r="AU46" i="8"/>
  <c r="AU49" i="8"/>
  <c r="AU50" i="8"/>
  <c r="AU51" i="8"/>
  <c r="AU52" i="8"/>
  <c r="AU53" i="8"/>
  <c r="AU42" i="8"/>
  <c r="AU22" i="8"/>
  <c r="AU23" i="8"/>
  <c r="AU24" i="8"/>
  <c r="AU25" i="8"/>
  <c r="AU26" i="8"/>
  <c r="AU21" i="8"/>
  <c r="AU15" i="8"/>
  <c r="BE163" i="4"/>
  <c r="BF148" i="4"/>
  <c r="BF149" i="4"/>
  <c r="BF147" i="4"/>
  <c r="BF84" i="4"/>
  <c r="BF82" i="4"/>
  <c r="BF81" i="4"/>
  <c r="BF96" i="4"/>
  <c r="BE94" i="4"/>
  <c r="BF97" i="4"/>
  <c r="BF51" i="4"/>
  <c r="BF47" i="4"/>
  <c r="DK35" i="4"/>
  <c r="DK38" i="4"/>
  <c r="DK39" i="4"/>
  <c r="DK40" i="4"/>
  <c r="DK42" i="4"/>
  <c r="DK43" i="4"/>
  <c r="BD89" i="7"/>
  <c r="BD90" i="7"/>
  <c r="BD88" i="7"/>
  <c r="BD87" i="7"/>
  <c r="BD73" i="7"/>
  <c r="BD81" i="7"/>
  <c r="BD82" i="7"/>
  <c r="BD74" i="7"/>
  <c r="BD77" i="7"/>
  <c r="BD84" i="7"/>
  <c r="BD78" i="7"/>
  <c r="BD75" i="7"/>
  <c r="BD79" i="7"/>
  <c r="BD76" i="7"/>
  <c r="BD83" i="7"/>
  <c r="BD85" i="7"/>
  <c r="BD80" i="7"/>
  <c r="BD65" i="7"/>
  <c r="BD66" i="7"/>
  <c r="BD67" i="7"/>
  <c r="BD68" i="7"/>
  <c r="BD69" i="7"/>
  <c r="BD70" i="7"/>
  <c r="BD71" i="7"/>
  <c r="BD64" i="7"/>
  <c r="BD58" i="7"/>
  <c r="BD59" i="7"/>
  <c r="BD60" i="7"/>
  <c r="BD61" i="7"/>
  <c r="BD62" i="7"/>
  <c r="BD57" i="7"/>
  <c r="BD38" i="7"/>
  <c r="BD36" i="7"/>
  <c r="BD39" i="7"/>
  <c r="BD49" i="7"/>
  <c r="BD37" i="7"/>
  <c r="BD40" i="7"/>
  <c r="BD50" i="7"/>
  <c r="BD42" i="7"/>
  <c r="BD45" i="7"/>
  <c r="BD46" i="7"/>
  <c r="BD47" i="7"/>
  <c r="BD48" i="7"/>
  <c r="BD41" i="7"/>
  <c r="BD51" i="7"/>
  <c r="BD52" i="7"/>
  <c r="BD43" i="7"/>
  <c r="BD53" i="7"/>
  <c r="BD54" i="7"/>
  <c r="BD55" i="7"/>
  <c r="BD44" i="7"/>
  <c r="BD27" i="7"/>
  <c r="BD25" i="7"/>
  <c r="BD26" i="7"/>
  <c r="BD29" i="7"/>
  <c r="BD28" i="7"/>
  <c r="BD30" i="7"/>
  <c r="BD31" i="7"/>
  <c r="BD32" i="7"/>
  <c r="BD33" i="7"/>
  <c r="BD34" i="7"/>
  <c r="BD24" i="7"/>
  <c r="BD18" i="7"/>
  <c r="BD123" i="5"/>
  <c r="BD120" i="5"/>
  <c r="BD124" i="5"/>
  <c r="BD125" i="5"/>
  <c r="BD126" i="5"/>
  <c r="BD127" i="5"/>
  <c r="BD128" i="5"/>
  <c r="BD129" i="5"/>
  <c r="BD131" i="5"/>
  <c r="BD130" i="5"/>
  <c r="BD122" i="5"/>
  <c r="BD121" i="5"/>
  <c r="BD114" i="5"/>
  <c r="BD117" i="5"/>
  <c r="BD115" i="5"/>
  <c r="BD118" i="5"/>
  <c r="BD116" i="5"/>
  <c r="BD113" i="5"/>
  <c r="BD102" i="5"/>
  <c r="BD105" i="5"/>
  <c r="BD106" i="5"/>
  <c r="BD108" i="5"/>
  <c r="BD104" i="5"/>
  <c r="BD103" i="5"/>
  <c r="BD109" i="5"/>
  <c r="BD101" i="5"/>
  <c r="BD107" i="5"/>
  <c r="BD110" i="5"/>
  <c r="BD111" i="5"/>
  <c r="BD100" i="5"/>
  <c r="BD82" i="5"/>
  <c r="BD81" i="5"/>
  <c r="BD84" i="5"/>
  <c r="BD92" i="5"/>
  <c r="BD83" i="5"/>
  <c r="BD86" i="5"/>
  <c r="BD87" i="5"/>
  <c r="BD96" i="5"/>
  <c r="BD85" i="5"/>
  <c r="BD97" i="5"/>
  <c r="BD93" i="5"/>
  <c r="BD94" i="5"/>
  <c r="BD90" i="5"/>
  <c r="BD88" i="5"/>
  <c r="BD91" i="5"/>
  <c r="BD95" i="5"/>
  <c r="BD98" i="5"/>
  <c r="BD89" i="5"/>
  <c r="BD63" i="5"/>
  <c r="BD65" i="5"/>
  <c r="BD68" i="5"/>
  <c r="BD70" i="5"/>
  <c r="BD71" i="5"/>
  <c r="BD66" i="5"/>
  <c r="BD67" i="5"/>
  <c r="BD72" i="5"/>
  <c r="BD73" i="5"/>
  <c r="BD76" i="5"/>
  <c r="BD77" i="5"/>
  <c r="BD78" i="5"/>
  <c r="BD79" i="5"/>
  <c r="BD74" i="5"/>
  <c r="BD69" i="5"/>
  <c r="BD75" i="5"/>
  <c r="BD64" i="5"/>
  <c r="BD32" i="5"/>
  <c r="BD33" i="5"/>
  <c r="BD31" i="5"/>
  <c r="BD39" i="5"/>
  <c r="BD34" i="5"/>
  <c r="BD37" i="5"/>
  <c r="BD42" i="5"/>
  <c r="BD38" i="5"/>
  <c r="BD44" i="5"/>
  <c r="BD41" i="5"/>
  <c r="BD36" i="5"/>
  <c r="BD46" i="5"/>
  <c r="BD35" i="5"/>
  <c r="BD49" i="5"/>
  <c r="BD43" i="5"/>
  <c r="BD50" i="5"/>
  <c r="BD47" i="5"/>
  <c r="BD48" i="5"/>
  <c r="BD60" i="5"/>
  <c r="BD45" i="5"/>
  <c r="BD51" i="5"/>
  <c r="BD52" i="5"/>
  <c r="BD53" i="5"/>
  <c r="BD54" i="5"/>
  <c r="BD55" i="5"/>
  <c r="BD56" i="5"/>
  <c r="BD57" i="5"/>
  <c r="BD58" i="5"/>
  <c r="BD59" i="5"/>
  <c r="BD40" i="5"/>
  <c r="BD61" i="5"/>
  <c r="BD30" i="5"/>
  <c r="BD17" i="5"/>
  <c r="BD16" i="5"/>
  <c r="BD7" i="5"/>
  <c r="BD10" i="5"/>
  <c r="BD11" i="5"/>
  <c r="BD12" i="5"/>
  <c r="BD9" i="5"/>
  <c r="BD13" i="5"/>
  <c r="BD14" i="5"/>
  <c r="BD8" i="5"/>
  <c r="AU113" i="6"/>
  <c r="AU91" i="6"/>
  <c r="AU92" i="6"/>
  <c r="AU93" i="6"/>
  <c r="AU94" i="6"/>
  <c r="AU95" i="6"/>
  <c r="AU96" i="6"/>
  <c r="AU97" i="6"/>
  <c r="AU98" i="6"/>
  <c r="AU99" i="6"/>
  <c r="AU101" i="6"/>
  <c r="AU102" i="6"/>
  <c r="AU103" i="6"/>
  <c r="AU100" i="6"/>
  <c r="AU90" i="6"/>
  <c r="AU33" i="6"/>
  <c r="AU36" i="6"/>
  <c r="AU35" i="6"/>
  <c r="AU34" i="6"/>
  <c r="AU37" i="6"/>
  <c r="AU38" i="6"/>
  <c r="AU40" i="6"/>
  <c r="AU42" i="6"/>
  <c r="AU39" i="6"/>
  <c r="AU43" i="6"/>
  <c r="AU41" i="6"/>
  <c r="AU44" i="6"/>
  <c r="AU45" i="6"/>
  <c r="AU46" i="6"/>
  <c r="AU47" i="6"/>
  <c r="AU48" i="6"/>
  <c r="AU49" i="6"/>
  <c r="AU50" i="6"/>
  <c r="AU68" i="6"/>
  <c r="AU52" i="6"/>
  <c r="AU53" i="6"/>
  <c r="AU54" i="6"/>
  <c r="AU55" i="6"/>
  <c r="AU56" i="6"/>
  <c r="AU57" i="6"/>
  <c r="AU58" i="6"/>
  <c r="AU59" i="6"/>
  <c r="AU60" i="6"/>
  <c r="AU61" i="6"/>
  <c r="AU62" i="6"/>
  <c r="AU63" i="6"/>
  <c r="AU64" i="6"/>
  <c r="AU65" i="6"/>
  <c r="AU66" i="6"/>
  <c r="AU67" i="6"/>
  <c r="AU87" i="6"/>
  <c r="AU69" i="6"/>
  <c r="AU70" i="6"/>
  <c r="AU71" i="6"/>
  <c r="AU72" i="6"/>
  <c r="AU73" i="6"/>
  <c r="AU74" i="6"/>
  <c r="AU75" i="6"/>
  <c r="AU76" i="6"/>
  <c r="AU77" i="6"/>
  <c r="AU78" i="6"/>
  <c r="AU79" i="6"/>
  <c r="AU80" i="6"/>
  <c r="AU81" i="6"/>
  <c r="AU82" i="6"/>
  <c r="AU83" i="6"/>
  <c r="AU84" i="6"/>
  <c r="AU85" i="6"/>
  <c r="AU86" i="6"/>
  <c r="AU51" i="6"/>
  <c r="AU88" i="6"/>
  <c r="AU32" i="6"/>
  <c r="AU21" i="6"/>
  <c r="AU23" i="6"/>
  <c r="AU20" i="6"/>
  <c r="AU24" i="6"/>
  <c r="AU25" i="6"/>
  <c r="AU26" i="6"/>
  <c r="AU27" i="6"/>
  <c r="AU28" i="6"/>
  <c r="AU29" i="6"/>
  <c r="AU30" i="6"/>
  <c r="AU22" i="6"/>
  <c r="AU7" i="6"/>
  <c r="AU10" i="6"/>
  <c r="AU11" i="6"/>
  <c r="AU12" i="6"/>
  <c r="AU13" i="6"/>
  <c r="AU9" i="6"/>
  <c r="AU14" i="6"/>
  <c r="AU15" i="6"/>
  <c r="AU16" i="6"/>
  <c r="AU8" i="6"/>
  <c r="AU133" i="8"/>
  <c r="AU134" i="8"/>
  <c r="AU132" i="8"/>
  <c r="AU97" i="8"/>
  <c r="AU98" i="8"/>
  <c r="AU99" i="8"/>
  <c r="AU100" i="8"/>
  <c r="AU101" i="8"/>
  <c r="AU102" i="8"/>
  <c r="AU103" i="8"/>
  <c r="AU104" i="8"/>
  <c r="AU105" i="8"/>
  <c r="AU106" i="8"/>
  <c r="AU96" i="8"/>
  <c r="AU85" i="8"/>
  <c r="AU86" i="8"/>
  <c r="AU87" i="8"/>
  <c r="AU88" i="8"/>
  <c r="AU84" i="8"/>
  <c r="AU67" i="8"/>
  <c r="AU68" i="8"/>
  <c r="AU69" i="8"/>
  <c r="AU70" i="8"/>
  <c r="AU66" i="8"/>
  <c r="BF119" i="4" l="1"/>
  <c r="R212" i="4"/>
  <c r="T174" i="4"/>
  <c r="Y174" i="4" s="1"/>
  <c r="Y169" i="4"/>
  <c r="Y147" i="4"/>
  <c r="DK147" i="4" s="1"/>
  <c r="Y149" i="4"/>
  <c r="DK149" i="4" s="1"/>
  <c r="Y14" i="4"/>
  <c r="DK14" i="4" s="1"/>
  <c r="Y15" i="4"/>
  <c r="Y12" i="4"/>
  <c r="DK248" i="4"/>
  <c r="DK247" i="4"/>
  <c r="DK246" i="4"/>
  <c r="DK218" i="4"/>
  <c r="DK217" i="4"/>
  <c r="DK212" i="4"/>
  <c r="DK216" i="4"/>
  <c r="DK215" i="4"/>
  <c r="DK269" i="4"/>
  <c r="DK266" i="4"/>
  <c r="DK265" i="4"/>
  <c r="DK264" i="4"/>
  <c r="DK261" i="4"/>
  <c r="DK260" i="4"/>
  <c r="DK259" i="4"/>
  <c r="DK258" i="4"/>
  <c r="DK257" i="4"/>
  <c r="DK256" i="4"/>
  <c r="DK255" i="4"/>
  <c r="DK254" i="4"/>
  <c r="DK253" i="4"/>
  <c r="DK252" i="4"/>
  <c r="DK251" i="4"/>
  <c r="DK206" i="4"/>
  <c r="DK205" i="4"/>
  <c r="DK204" i="4"/>
  <c r="DK203" i="4"/>
  <c r="DK202" i="4"/>
  <c r="DK201" i="4"/>
  <c r="DK193" i="4"/>
  <c r="DK192" i="4"/>
  <c r="DK191" i="4"/>
  <c r="DK190" i="4"/>
  <c r="DK189" i="4"/>
  <c r="DK188" i="4"/>
  <c r="DK187" i="4"/>
  <c r="DK186" i="4"/>
  <c r="DK185" i="4"/>
  <c r="DK184" i="4"/>
  <c r="DK183" i="4"/>
  <c r="DK182" i="4"/>
  <c r="DK173" i="4"/>
  <c r="DK172" i="4"/>
  <c r="DK171" i="4"/>
  <c r="DK170" i="4"/>
  <c r="DK160" i="4"/>
  <c r="DK159" i="4"/>
  <c r="DK158" i="4"/>
  <c r="DK157" i="4"/>
  <c r="DK156" i="4"/>
  <c r="DK155" i="4"/>
  <c r="DK154" i="4"/>
  <c r="DK153" i="4"/>
  <c r="DK152" i="4"/>
  <c r="DK142" i="4"/>
  <c r="DK141" i="4"/>
  <c r="DK140" i="4"/>
  <c r="DK139" i="4"/>
  <c r="DK138" i="4"/>
  <c r="DK137" i="4"/>
  <c r="DK136" i="4"/>
  <c r="DK135" i="4"/>
  <c r="DK134" i="4"/>
  <c r="DK133" i="4"/>
  <c r="DK132" i="4"/>
  <c r="DK131" i="4"/>
  <c r="DK93" i="4"/>
  <c r="DK92" i="4"/>
  <c r="DK91" i="4"/>
  <c r="DK118" i="4"/>
  <c r="DK115" i="4"/>
  <c r="DK114" i="4"/>
  <c r="DK113" i="4"/>
  <c r="DK112" i="4"/>
  <c r="DK111" i="4"/>
  <c r="DK110" i="4"/>
  <c r="DK109" i="4"/>
  <c r="DK107" i="4"/>
  <c r="DK240" i="4"/>
  <c r="DK239" i="4"/>
  <c r="DK237" i="4"/>
  <c r="DK234" i="4"/>
  <c r="DK233" i="4"/>
  <c r="DK231" i="4"/>
  <c r="DK228" i="4"/>
  <c r="DK226" i="4"/>
  <c r="DK225" i="4"/>
  <c r="DK224" i="4"/>
  <c r="DK78" i="4"/>
  <c r="DK75" i="4"/>
  <c r="DK69" i="4"/>
  <c r="DK67" i="4"/>
  <c r="DK66" i="4"/>
  <c r="DK65" i="4"/>
  <c r="DK249" i="4"/>
  <c r="R209" i="4"/>
  <c r="DK209" i="4" s="1"/>
  <c r="R211" i="4"/>
  <c r="DK211" i="4" s="1"/>
  <c r="R210" i="4"/>
  <c r="DK210" i="4" s="1"/>
  <c r="R213" i="4"/>
  <c r="DK213" i="4" s="1"/>
  <c r="R214" i="4"/>
  <c r="DK214" i="4" s="1"/>
  <c r="R262" i="4"/>
  <c r="DK262" i="4" s="1"/>
  <c r="R200" i="4"/>
  <c r="DK200" i="4" s="1"/>
  <c r="R199" i="4"/>
  <c r="DK199" i="4" s="1"/>
  <c r="R198" i="4"/>
  <c r="DK198" i="4" s="1"/>
  <c r="R196" i="4"/>
  <c r="DK196" i="4" s="1"/>
  <c r="R197" i="4"/>
  <c r="DK197" i="4" s="1"/>
  <c r="R180" i="4"/>
  <c r="DK180" i="4" s="1"/>
  <c r="R178" i="4"/>
  <c r="DK178" i="4" s="1"/>
  <c r="R181" i="4"/>
  <c r="DK181" i="4" s="1"/>
  <c r="R179" i="4"/>
  <c r="DK179" i="4" s="1"/>
  <c r="R177" i="4"/>
  <c r="DK177" i="4" s="1"/>
  <c r="R176" i="4"/>
  <c r="DK176" i="4" s="1"/>
  <c r="R168" i="4"/>
  <c r="DK168" i="4" s="1"/>
  <c r="R167" i="4"/>
  <c r="DK167" i="4" s="1"/>
  <c r="R169" i="4"/>
  <c r="DK169" i="4" s="1"/>
  <c r="R166" i="4"/>
  <c r="DK166" i="4" s="1"/>
  <c r="R165" i="4"/>
  <c r="DK165" i="4" s="1"/>
  <c r="R150" i="4"/>
  <c r="DK150" i="4" s="1"/>
  <c r="R145" i="4"/>
  <c r="R146" i="4"/>
  <c r="R129" i="4"/>
  <c r="DK129" i="4" s="1"/>
  <c r="R130" i="4"/>
  <c r="DK130" i="4" s="1"/>
  <c r="R123" i="4"/>
  <c r="DK123" i="4" s="1"/>
  <c r="R122" i="4"/>
  <c r="DK122" i="4" s="1"/>
  <c r="R125" i="4"/>
  <c r="DK125" i="4" s="1"/>
  <c r="R121" i="4"/>
  <c r="DK121" i="4" s="1"/>
  <c r="R128" i="4"/>
  <c r="DK128" i="4" s="1"/>
  <c r="R126" i="4"/>
  <c r="DK126" i="4" s="1"/>
  <c r="R127" i="4"/>
  <c r="DK127" i="4" s="1"/>
  <c r="R124" i="4"/>
  <c r="DK124" i="4" s="1"/>
  <c r="R87" i="4"/>
  <c r="DK87" i="4" s="1"/>
  <c r="R88" i="4"/>
  <c r="DK88" i="4" s="1"/>
  <c r="R86" i="4"/>
  <c r="DK86" i="4" s="1"/>
  <c r="R82" i="4"/>
  <c r="DK82" i="4" s="1"/>
  <c r="R85" i="4"/>
  <c r="DK85" i="4" s="1"/>
  <c r="R90" i="4"/>
  <c r="DK90" i="4" s="1"/>
  <c r="R83" i="4"/>
  <c r="R84" i="4"/>
  <c r="DK84" i="4" s="1"/>
  <c r="R81" i="4"/>
  <c r="DK81" i="4" s="1"/>
  <c r="R89" i="4"/>
  <c r="DK89" i="4" s="1"/>
  <c r="R104" i="4"/>
  <c r="R101" i="4"/>
  <c r="DK101" i="4" s="1"/>
  <c r="R100" i="4"/>
  <c r="R106" i="4"/>
  <c r="DK106" i="4" s="1"/>
  <c r="R105" i="4"/>
  <c r="DK105" i="4" s="1"/>
  <c r="R102" i="4"/>
  <c r="DK102" i="4" s="1"/>
  <c r="R103" i="4"/>
  <c r="DK103" i="4" s="1"/>
  <c r="R99" i="4"/>
  <c r="DK99" i="4" s="1"/>
  <c r="R97" i="4"/>
  <c r="DK97" i="4" s="1"/>
  <c r="R98" i="4"/>
  <c r="DK98" i="4" s="1"/>
  <c r="R96" i="4"/>
  <c r="R221" i="4"/>
  <c r="DK221" i="4" s="1"/>
  <c r="R54" i="4"/>
  <c r="DK54" i="4" s="1"/>
  <c r="R58" i="4"/>
  <c r="R52" i="4"/>
  <c r="R53" i="4"/>
  <c r="DK53" i="4" s="1"/>
  <c r="R51" i="4"/>
  <c r="DK51" i="4" s="1"/>
  <c r="R55" i="4"/>
  <c r="R57" i="4"/>
  <c r="R59" i="4"/>
  <c r="R48" i="4"/>
  <c r="R56" i="4"/>
  <c r="R49" i="4"/>
  <c r="R46" i="4"/>
  <c r="R47" i="4"/>
  <c r="R50" i="4"/>
  <c r="R10" i="4"/>
  <c r="R13" i="4"/>
  <c r="R17" i="4"/>
  <c r="R28" i="4"/>
  <c r="DK28" i="4" s="1"/>
  <c r="R20" i="4"/>
  <c r="DK20" i="4" s="1"/>
  <c r="R29" i="4"/>
  <c r="DK29" i="4" s="1"/>
  <c r="R16" i="4"/>
  <c r="DK16" i="4" s="1"/>
  <c r="R21" i="4"/>
  <c r="DK21" i="4" s="1"/>
  <c r="R24" i="4"/>
  <c r="R18" i="4"/>
  <c r="R22" i="4"/>
  <c r="DK22" i="4" s="1"/>
  <c r="R12" i="4"/>
  <c r="R23" i="4"/>
  <c r="DK23" i="4" s="1"/>
  <c r="R19" i="4"/>
  <c r="DK19" i="4" s="1"/>
  <c r="R27" i="4"/>
  <c r="DK27" i="4" s="1"/>
  <c r="R30" i="4"/>
  <c r="DK30" i="4" s="1"/>
  <c r="R9" i="4"/>
  <c r="V94" i="4"/>
  <c r="X94" i="4"/>
  <c r="O219" i="4"/>
  <c r="K219" i="4"/>
  <c r="Q207" i="4"/>
  <c r="O207" i="4"/>
  <c r="K207" i="4"/>
  <c r="Q194" i="4"/>
  <c r="O194" i="4"/>
  <c r="K174" i="4"/>
  <c r="M174" i="4"/>
  <c r="O174" i="4"/>
  <c r="K163" i="4"/>
  <c r="O163" i="4"/>
  <c r="Q163" i="4"/>
  <c r="Q143" i="4"/>
  <c r="O143" i="4"/>
  <c r="M143" i="4"/>
  <c r="K143" i="4"/>
  <c r="Q94" i="4"/>
  <c r="M94" i="4"/>
  <c r="O94" i="4"/>
  <c r="K94" i="4"/>
  <c r="Q119" i="4"/>
  <c r="M119" i="4"/>
  <c r="K119" i="4"/>
  <c r="O244" i="4"/>
  <c r="R244" i="4" s="1"/>
  <c r="Q79" i="4"/>
  <c r="O79" i="4"/>
  <c r="M79" i="4"/>
  <c r="K79" i="4"/>
  <c r="Q44" i="4"/>
  <c r="O44" i="4"/>
  <c r="M44" i="4"/>
  <c r="K44" i="4"/>
  <c r="BD27" i="5"/>
  <c r="BD28" i="5"/>
  <c r="BD19" i="5"/>
  <c r="BD20" i="5"/>
  <c r="BD21" i="5"/>
  <c r="BD22" i="5"/>
  <c r="BD23" i="5"/>
  <c r="BD24" i="5"/>
  <c r="BD25" i="5"/>
  <c r="BD26" i="5"/>
  <c r="BD18" i="5"/>
  <c r="AU180" i="6"/>
  <c r="AU182" i="6"/>
  <c r="AU181" i="6"/>
  <c r="AU184" i="6"/>
  <c r="AU185" i="6"/>
  <c r="AU186" i="6"/>
  <c r="AU187" i="6"/>
  <c r="AU183" i="6"/>
  <c r="AU188" i="6"/>
  <c r="AU179" i="6"/>
  <c r="AU159" i="6"/>
  <c r="AU161" i="6"/>
  <c r="AU157" i="6"/>
  <c r="AU170" i="6"/>
  <c r="AU162" i="6"/>
  <c r="AU163" i="6"/>
  <c r="AU164" i="6"/>
  <c r="AU165" i="6"/>
  <c r="AU166" i="6"/>
  <c r="AU167" i="6"/>
  <c r="AU168" i="6"/>
  <c r="AU169" i="6"/>
  <c r="AU171" i="6"/>
  <c r="AU172" i="6"/>
  <c r="AU173" i="6"/>
  <c r="AU174" i="6"/>
  <c r="AU175" i="6"/>
  <c r="AU176" i="6"/>
  <c r="AU160" i="6"/>
  <c r="AU177" i="6"/>
  <c r="AU158" i="6"/>
  <c r="AU138" i="6"/>
  <c r="AU140" i="6"/>
  <c r="AU143" i="6"/>
  <c r="AU139" i="6"/>
  <c r="AU141" i="6"/>
  <c r="AU148" i="6"/>
  <c r="AU142" i="6"/>
  <c r="AU149" i="6"/>
  <c r="AU150" i="6"/>
  <c r="AU151" i="6"/>
  <c r="AU152" i="6"/>
  <c r="AU153" i="6"/>
  <c r="AU144" i="6"/>
  <c r="AU145" i="6"/>
  <c r="AU146" i="6"/>
  <c r="AU154" i="6"/>
  <c r="AU155" i="6"/>
  <c r="AU147" i="6"/>
  <c r="AU127" i="6"/>
  <c r="AU128" i="6"/>
  <c r="AU129" i="6"/>
  <c r="AU130" i="6"/>
  <c r="AU114" i="6"/>
  <c r="AU118" i="6"/>
  <c r="AU115" i="6"/>
  <c r="AU132" i="6"/>
  <c r="AU116" i="6"/>
  <c r="AU119" i="6"/>
  <c r="AU133" i="6"/>
  <c r="AU120" i="6"/>
  <c r="AU134" i="6"/>
  <c r="AU135" i="6"/>
  <c r="AU121" i="6"/>
  <c r="AU124" i="6"/>
  <c r="AU131" i="6"/>
  <c r="AU125" i="6"/>
  <c r="AU136" i="6"/>
  <c r="AU123" i="6"/>
  <c r="AU117" i="6"/>
  <c r="AU122" i="6"/>
  <c r="AU126" i="6"/>
  <c r="AU104" i="6"/>
  <c r="AU105" i="6"/>
  <c r="AU106" i="6"/>
  <c r="AU107" i="6"/>
  <c r="AU108" i="6"/>
  <c r="AU109" i="6"/>
  <c r="AU110" i="6"/>
  <c r="AU111" i="6"/>
  <c r="AU17" i="6"/>
  <c r="BD91" i="7"/>
  <c r="AU137" i="8"/>
  <c r="AU135" i="8"/>
  <c r="AU136" i="8"/>
  <c r="AU107" i="8"/>
  <c r="AU108" i="8"/>
  <c r="AU109" i="8"/>
  <c r="AU110" i="8"/>
  <c r="AU111" i="8"/>
  <c r="AU112" i="8"/>
  <c r="AU113" i="8"/>
  <c r="AU114" i="8"/>
  <c r="AU115" i="8"/>
  <c r="AU116" i="8"/>
  <c r="AU117" i="8"/>
  <c r="AU118" i="8"/>
  <c r="AU119" i="8"/>
  <c r="AU120" i="8"/>
  <c r="AU121" i="8"/>
  <c r="AU122" i="8"/>
  <c r="AU123" i="8"/>
  <c r="AU124" i="8"/>
  <c r="AU125" i="8"/>
  <c r="AU126" i="8"/>
  <c r="AU127" i="8"/>
  <c r="AU128" i="8"/>
  <c r="AU129" i="8"/>
  <c r="AU130" i="8"/>
  <c r="AU89" i="8"/>
  <c r="AU90" i="8"/>
  <c r="AU91" i="8"/>
  <c r="AU92" i="8"/>
  <c r="AU93" i="8"/>
  <c r="AU94" i="8"/>
  <c r="AU72" i="8"/>
  <c r="AU73" i="8"/>
  <c r="AU74" i="8"/>
  <c r="AU75" i="8"/>
  <c r="AU76" i="8"/>
  <c r="AU77" i="8"/>
  <c r="AU78" i="8"/>
  <c r="AU79" i="8"/>
  <c r="AU54" i="8"/>
  <c r="AU55" i="8"/>
  <c r="AU56" i="8"/>
  <c r="AU57" i="8"/>
  <c r="AU58" i="8"/>
  <c r="AU59" i="8"/>
  <c r="AU60" i="8"/>
  <c r="AU61" i="8"/>
  <c r="AU62" i="8"/>
  <c r="AU63" i="8"/>
  <c r="AU64" i="8"/>
  <c r="AU27" i="8"/>
  <c r="AU28" i="8"/>
  <c r="AU29" i="8"/>
  <c r="AU30" i="8"/>
  <c r="AU31" i="8"/>
  <c r="AU32" i="8"/>
  <c r="AU33" i="8"/>
  <c r="AU34" i="8"/>
  <c r="AU35" i="8"/>
  <c r="AU36" i="8"/>
  <c r="AU37" i="8"/>
  <c r="AU38" i="8"/>
  <c r="AU39" i="8"/>
  <c r="AU14" i="8"/>
  <c r="D44" i="4"/>
  <c r="D79" i="4"/>
  <c r="D244" i="4"/>
  <c r="D94" i="4"/>
  <c r="D143" i="4"/>
  <c r="R119" i="4" l="1"/>
  <c r="R194" i="4"/>
  <c r="DK194" i="4" s="1"/>
  <c r="R219" i="4"/>
  <c r="DK219" i="4" s="1"/>
  <c r="R207" i="4"/>
  <c r="DK207" i="4" s="1"/>
  <c r="R174" i="4"/>
  <c r="DK174" i="4" s="1"/>
  <c r="R163" i="4"/>
  <c r="R143" i="4"/>
  <c r="DK143" i="4" s="1"/>
  <c r="R94" i="4"/>
  <c r="R79" i="4"/>
  <c r="R44" i="4"/>
  <c r="DC18" i="5"/>
  <c r="BZ78" i="4"/>
  <c r="CR78" i="4"/>
  <c r="DI44" i="4"/>
  <c r="DG44" i="4"/>
  <c r="DI244" i="4"/>
  <c r="DJ244" i="4" s="1"/>
  <c r="DI163" i="4"/>
  <c r="DG94" i="4"/>
  <c r="DH94" i="4"/>
  <c r="DI94" i="4"/>
  <c r="DE216" i="4"/>
  <c r="DE213" i="4"/>
  <c r="DE214" i="4"/>
  <c r="DE218" i="4"/>
  <c r="DE217" i="4"/>
  <c r="DE215" i="4"/>
  <c r="CZ219" i="4"/>
  <c r="DE219" i="4" s="1"/>
  <c r="DB207" i="4"/>
  <c r="CZ207" i="4"/>
  <c r="DE165" i="4"/>
  <c r="DE166" i="4"/>
  <c r="DE169" i="4"/>
  <c r="DE168" i="4"/>
  <c r="DE167" i="4"/>
  <c r="DE170" i="4"/>
  <c r="CZ174" i="4"/>
  <c r="CV174" i="4"/>
  <c r="CT174" i="4"/>
  <c r="DE81" i="4"/>
  <c r="DE83" i="4"/>
  <c r="DE91" i="4"/>
  <c r="DE84" i="4"/>
  <c r="DE90" i="4"/>
  <c r="DE85" i="4"/>
  <c r="DE82" i="4"/>
  <c r="DE92" i="4"/>
  <c r="DE86" i="4"/>
  <c r="DB94" i="4"/>
  <c r="DE97" i="4"/>
  <c r="DE98" i="4"/>
  <c r="DE103" i="4"/>
  <c r="DE99" i="4"/>
  <c r="DE102" i="4"/>
  <c r="DE109" i="4"/>
  <c r="DE105" i="4"/>
  <c r="DE100" i="4"/>
  <c r="DE106" i="4"/>
  <c r="DE101" i="4"/>
  <c r="DE96" i="4"/>
  <c r="CV119" i="4"/>
  <c r="CT119" i="4"/>
  <c r="DE130" i="4"/>
  <c r="DE123" i="4"/>
  <c r="DE122" i="4"/>
  <c r="DE126" i="4"/>
  <c r="DE124" i="4"/>
  <c r="DD143" i="4"/>
  <c r="DB143" i="4"/>
  <c r="DE234" i="4"/>
  <c r="DE233" i="4"/>
  <c r="DE231" i="4"/>
  <c r="DE230" i="4"/>
  <c r="DE226" i="4"/>
  <c r="DE225" i="4"/>
  <c r="DE221" i="4"/>
  <c r="DE224" i="4"/>
  <c r="DE222" i="4"/>
  <c r="DE223" i="4"/>
  <c r="DB244" i="4"/>
  <c r="CZ244" i="4"/>
  <c r="CV244" i="4"/>
  <c r="CT244" i="4"/>
  <c r="DE53" i="4"/>
  <c r="DB79" i="4"/>
  <c r="CZ79" i="4"/>
  <c r="CV79" i="4"/>
  <c r="CT79" i="4"/>
  <c r="DB44" i="4"/>
  <c r="CZ44" i="4"/>
  <c r="CX44" i="4"/>
  <c r="CV44" i="4"/>
  <c r="CT44" i="4"/>
  <c r="DE73" i="4"/>
  <c r="DE52" i="4"/>
  <c r="DE51" i="4"/>
  <c r="DE65" i="4"/>
  <c r="DE69" i="4"/>
  <c r="DE66" i="4"/>
  <c r="DE55" i="4"/>
  <c r="DE57" i="4"/>
  <c r="DE56" i="4"/>
  <c r="DE12" i="4"/>
  <c r="DE40" i="4"/>
  <c r="DE21" i="4"/>
  <c r="DE24" i="4"/>
  <c r="DE31" i="4"/>
  <c r="DE28" i="4"/>
  <c r="DE17" i="4"/>
  <c r="DE13" i="4"/>
  <c r="DE15" i="4"/>
  <c r="CE49" i="4"/>
  <c r="CR255" i="4"/>
  <c r="CR257" i="4"/>
  <c r="CR258" i="4"/>
  <c r="CR252" i="4"/>
  <c r="CR251" i="4"/>
  <c r="CR191" i="4"/>
  <c r="CR190" i="4"/>
  <c r="CR189" i="4"/>
  <c r="CR188" i="4"/>
  <c r="CR177" i="4"/>
  <c r="CR181" i="4"/>
  <c r="CR186" i="4"/>
  <c r="CR179" i="4"/>
  <c r="CR183" i="4"/>
  <c r="CR176" i="4"/>
  <c r="CR182" i="4"/>
  <c r="CR168" i="4"/>
  <c r="CR166" i="4"/>
  <c r="CR91" i="4"/>
  <c r="CR89" i="4"/>
  <c r="CR83" i="4"/>
  <c r="CR84" i="4"/>
  <c r="CR90" i="4"/>
  <c r="CR85" i="4"/>
  <c r="CR88" i="4"/>
  <c r="CR93" i="4"/>
  <c r="CR86" i="4"/>
  <c r="CR96" i="4"/>
  <c r="CR98" i="4"/>
  <c r="CR103" i="4"/>
  <c r="CR99" i="4"/>
  <c r="CR102" i="4"/>
  <c r="CR107" i="4"/>
  <c r="CR109" i="4"/>
  <c r="CR105" i="4"/>
  <c r="CR97" i="4"/>
  <c r="CR224" i="4"/>
  <c r="CR221" i="4"/>
  <c r="CR226" i="4"/>
  <c r="CR225" i="4"/>
  <c r="CR230" i="4"/>
  <c r="CR231" i="4"/>
  <c r="CR233" i="4"/>
  <c r="CR239" i="4"/>
  <c r="CR234" i="4"/>
  <c r="CR237" i="4"/>
  <c r="CR222" i="4"/>
  <c r="CR223" i="4"/>
  <c r="CR65" i="4"/>
  <c r="CR54" i="4"/>
  <c r="CR66" i="4"/>
  <c r="CR59" i="4"/>
  <c r="CR57" i="4"/>
  <c r="CG262" i="4"/>
  <c r="CI262" i="4"/>
  <c r="CM194" i="4"/>
  <c r="CK194" i="4"/>
  <c r="CI194" i="4"/>
  <c r="CG194" i="4"/>
  <c r="CK174" i="4"/>
  <c r="CM94" i="4"/>
  <c r="CO119" i="4"/>
  <c r="CM244" i="4"/>
  <c r="CK244" i="4"/>
  <c r="CI244" i="4"/>
  <c r="CG244" i="4"/>
  <c r="CQ79" i="4"/>
  <c r="CO79" i="4"/>
  <c r="CM79" i="4"/>
  <c r="CK79" i="4"/>
  <c r="CI79" i="4"/>
  <c r="CG79" i="4"/>
  <c r="CQ44" i="4"/>
  <c r="CO44" i="4"/>
  <c r="CM44" i="4"/>
  <c r="CK44" i="4"/>
  <c r="CI44" i="4"/>
  <c r="CG44" i="4"/>
  <c r="CR21" i="4"/>
  <c r="CR24" i="4"/>
  <c r="CR18" i="4"/>
  <c r="CR28" i="4"/>
  <c r="CR17" i="4"/>
  <c r="CR15" i="4"/>
  <c r="DJ44" i="4" l="1"/>
  <c r="DJ163" i="4"/>
  <c r="DJ94" i="4"/>
  <c r="CD44" i="4"/>
  <c r="CE68" i="4"/>
  <c r="CE48" i="4"/>
  <c r="CE47" i="4"/>
  <c r="CE46" i="4"/>
  <c r="CE50" i="4"/>
  <c r="CE222" i="4"/>
  <c r="CE224" i="4"/>
  <c r="CE221" i="4"/>
  <c r="CE226" i="4"/>
  <c r="CE229" i="4"/>
  <c r="CE238" i="4"/>
  <c r="CE223" i="4"/>
  <c r="CD244" i="4"/>
  <c r="CE160" i="4"/>
  <c r="CE159" i="4"/>
  <c r="CE126" i="4"/>
  <c r="CE127" i="4"/>
  <c r="CE128" i="4"/>
  <c r="CE131" i="4"/>
  <c r="CE136" i="4"/>
  <c r="CE124" i="4"/>
  <c r="CE92" i="4"/>
  <c r="CE91" i="4"/>
  <c r="CD143" i="4"/>
  <c r="CB143" i="4"/>
  <c r="CE216" i="4"/>
  <c r="CE213" i="4"/>
  <c r="CE214" i="4"/>
  <c r="CE218" i="4"/>
  <c r="CE215" i="4"/>
  <c r="CE196" i="4"/>
  <c r="CE197" i="4"/>
  <c r="CE171" i="4"/>
  <c r="CE169" i="4"/>
  <c r="CB174" i="4"/>
  <c r="CE174" i="4" s="1"/>
  <c r="CB207" i="4"/>
  <c r="CE207" i="4" s="1"/>
  <c r="CB219" i="4"/>
  <c r="CE219" i="4" s="1"/>
  <c r="BZ249" i="4" l="1"/>
  <c r="CR248" i="4"/>
  <c r="AL248" i="4"/>
  <c r="BZ247" i="4"/>
  <c r="AL247" i="4"/>
  <c r="BZ246" i="4"/>
  <c r="BZ259" i="4"/>
  <c r="BZ261" i="4"/>
  <c r="BZ260" i="4"/>
  <c r="BZ252" i="4"/>
  <c r="BZ256" i="4"/>
  <c r="BZ254" i="4"/>
  <c r="BZ253" i="4"/>
  <c r="BZ251" i="4"/>
  <c r="BQ262" i="4"/>
  <c r="BZ197" i="4"/>
  <c r="BZ196" i="4"/>
  <c r="BZ201" i="4"/>
  <c r="BZ199" i="4"/>
  <c r="BZ200" i="4"/>
  <c r="BZ202" i="4"/>
  <c r="BZ203" i="4"/>
  <c r="BZ204" i="4"/>
  <c r="BZ205" i="4"/>
  <c r="BZ206" i="4"/>
  <c r="BZ198" i="4"/>
  <c r="BZ99" i="4"/>
  <c r="BZ97" i="4"/>
  <c r="BZ108" i="4"/>
  <c r="BZ96" i="4"/>
  <c r="BZ103" i="4"/>
  <c r="BZ102" i="4"/>
  <c r="BZ107" i="4"/>
  <c r="BZ109" i="4"/>
  <c r="BZ111" i="4"/>
  <c r="BZ112" i="4"/>
  <c r="BZ110" i="4"/>
  <c r="BZ98" i="4"/>
  <c r="BW174" i="4"/>
  <c r="BZ165" i="4"/>
  <c r="BZ166" i="4"/>
  <c r="BZ169" i="4"/>
  <c r="BZ167" i="4"/>
  <c r="BZ168" i="4"/>
  <c r="BZ171" i="4"/>
  <c r="BZ170" i="4"/>
  <c r="BZ91" i="4"/>
  <c r="BZ84" i="4"/>
  <c r="BZ81" i="4"/>
  <c r="BZ83" i="4"/>
  <c r="BZ90" i="4"/>
  <c r="BZ82" i="4"/>
  <c r="BZ88" i="4"/>
  <c r="BZ93" i="4"/>
  <c r="BZ85" i="4"/>
  <c r="BZ92" i="4"/>
  <c r="BZ86" i="4"/>
  <c r="BZ87" i="4"/>
  <c r="BZ89" i="4"/>
  <c r="BZ121" i="4"/>
  <c r="BZ124" i="4"/>
  <c r="BZ125" i="4"/>
  <c r="BZ126" i="4"/>
  <c r="BZ127" i="4"/>
  <c r="BZ128" i="4"/>
  <c r="BZ132" i="4"/>
  <c r="BZ123" i="4"/>
  <c r="BZ133" i="4"/>
  <c r="BZ131" i="4"/>
  <c r="BZ135" i="4"/>
  <c r="BZ134" i="4"/>
  <c r="BZ136" i="4"/>
  <c r="BZ137" i="4"/>
  <c r="BZ130" i="4"/>
  <c r="BZ138" i="4"/>
  <c r="BZ139" i="4"/>
  <c r="BZ129" i="4"/>
  <c r="BZ140" i="4"/>
  <c r="BZ141" i="4"/>
  <c r="BZ142" i="4"/>
  <c r="BZ122" i="4"/>
  <c r="BZ152" i="4"/>
  <c r="BZ146" i="4"/>
  <c r="BZ149" i="4"/>
  <c r="BZ145" i="4"/>
  <c r="BZ153" i="4"/>
  <c r="BZ154" i="4"/>
  <c r="BZ156" i="4"/>
  <c r="BZ155" i="4"/>
  <c r="BZ147" i="4"/>
  <c r="BZ157" i="4"/>
  <c r="BZ158" i="4"/>
  <c r="BZ151" i="4"/>
  <c r="BZ222" i="4"/>
  <c r="BZ223" i="4"/>
  <c r="BZ224" i="4"/>
  <c r="BZ221" i="4"/>
  <c r="BZ228" i="4"/>
  <c r="BZ225" i="4"/>
  <c r="BZ226" i="4"/>
  <c r="BZ232" i="4"/>
  <c r="BZ238" i="4"/>
  <c r="BZ47" i="4"/>
  <c r="BZ60" i="4"/>
  <c r="BZ61" i="4"/>
  <c r="BZ62" i="4"/>
  <c r="BZ55" i="4"/>
  <c r="BZ57" i="4"/>
  <c r="BZ56" i="4"/>
  <c r="BZ63" i="4"/>
  <c r="BZ67" i="4"/>
  <c r="BZ59" i="4"/>
  <c r="BZ48" i="4"/>
  <c r="BZ75" i="4"/>
  <c r="BZ50" i="4"/>
  <c r="BZ26" i="4"/>
  <c r="BZ11" i="4"/>
  <c r="BZ15" i="4"/>
  <c r="BZ10" i="4"/>
  <c r="BZ16" i="4"/>
  <c r="BZ31" i="4"/>
  <c r="BZ28" i="4"/>
  <c r="BZ17" i="4"/>
  <c r="BZ14" i="4"/>
  <c r="BZ24" i="4"/>
  <c r="BZ34" i="4"/>
  <c r="BY143" i="4"/>
  <c r="BS207" i="4"/>
  <c r="BY119" i="4"/>
  <c r="BW119" i="4"/>
  <c r="BQ119" i="4"/>
  <c r="BQ143" i="4"/>
  <c r="BW143" i="4"/>
  <c r="BQ207" i="4"/>
  <c r="BW207" i="4"/>
  <c r="BU207" i="4"/>
  <c r="CR262" i="4"/>
  <c r="BO262" i="4"/>
  <c r="DJ262" i="4"/>
  <c r="AY262" i="4"/>
  <c r="AL262" i="4"/>
  <c r="BU174" i="4"/>
  <c r="BZ262" i="4" l="1"/>
  <c r="BU163" i="4"/>
  <c r="BU143" i="4"/>
  <c r="BO143" i="4"/>
  <c r="BU119" i="4"/>
  <c r="BO207" i="4"/>
  <c r="BZ207" i="4" s="1"/>
  <c r="BO119" i="4"/>
  <c r="BF264" i="4"/>
  <c r="BM264" i="4"/>
  <c r="I265" i="4"/>
  <c r="BF265" i="4"/>
  <c r="BM265" i="4"/>
  <c r="BF266" i="4"/>
  <c r="BM266" i="4"/>
  <c r="I267" i="4"/>
  <c r="DK267" i="4"/>
  <c r="AL267" i="4"/>
  <c r="BF267" i="4"/>
  <c r="BM267" i="4"/>
  <c r="I268" i="4"/>
  <c r="DK268" i="4"/>
  <c r="BF268" i="4"/>
  <c r="BM268" i="4"/>
  <c r="BF269" i="4"/>
  <c r="H270" i="4"/>
  <c r="I270" i="4" s="1"/>
  <c r="T270" i="4"/>
  <c r="AI270" i="4"/>
  <c r="AL270" i="4" s="1"/>
  <c r="AT270" i="4"/>
  <c r="AV270" i="4"/>
  <c r="AX270" i="4"/>
  <c r="BF270" i="4"/>
  <c r="BH270" i="4"/>
  <c r="BJ270" i="4"/>
  <c r="BL270" i="4"/>
  <c r="BZ270" i="4"/>
  <c r="CG270" i="4"/>
  <c r="CI270" i="4"/>
  <c r="CO270" i="4"/>
  <c r="CQ270" i="4"/>
  <c r="DE270" i="4"/>
  <c r="DD119" i="4"/>
  <c r="DB119" i="4"/>
  <c r="CZ119" i="4"/>
  <c r="CX119" i="4"/>
  <c r="CM119" i="4"/>
  <c r="CK119" i="4"/>
  <c r="CI119" i="4"/>
  <c r="CG119" i="4"/>
  <c r="CD119" i="4"/>
  <c r="CB119" i="4"/>
  <c r="BS119" i="4"/>
  <c r="BL119" i="4"/>
  <c r="BH119" i="4"/>
  <c r="AE119" i="4"/>
  <c r="AC119" i="4"/>
  <c r="AA119" i="4"/>
  <c r="V119" i="4"/>
  <c r="T119" i="4"/>
  <c r="AL110" i="4"/>
  <c r="CE118" i="4"/>
  <c r="BM117" i="4"/>
  <c r="Y117" i="4"/>
  <c r="DK117" i="4" s="1"/>
  <c r="BM116" i="4"/>
  <c r="Y116" i="4"/>
  <c r="DK116" i="4" s="1"/>
  <c r="BM100" i="4"/>
  <c r="AL100" i="4"/>
  <c r="DK100" i="4"/>
  <c r="AL107" i="4"/>
  <c r="DK104" i="4"/>
  <c r="CE113" i="4"/>
  <c r="CE102" i="4"/>
  <c r="AL102" i="4"/>
  <c r="AL103" i="4"/>
  <c r="CE96" i="4"/>
  <c r="AL96" i="4"/>
  <c r="Y96" i="4"/>
  <c r="DK96" i="4" s="1"/>
  <c r="BM108" i="4"/>
  <c r="AL108" i="4"/>
  <c r="Y108" i="4"/>
  <c r="DK108" i="4" s="1"/>
  <c r="AL97" i="4"/>
  <c r="AL99" i="4"/>
  <c r="AL98" i="4"/>
  <c r="AY207" i="4"/>
  <c r="AL207" i="4"/>
  <c r="CX174" i="4"/>
  <c r="CI174" i="4"/>
  <c r="CG174" i="4"/>
  <c r="BS174" i="4"/>
  <c r="BQ174" i="4"/>
  <c r="BO174" i="4"/>
  <c r="AY174" i="4"/>
  <c r="AC174" i="4"/>
  <c r="AA174" i="4"/>
  <c r="AL171" i="4"/>
  <c r="CR169" i="4"/>
  <c r="CR165" i="4"/>
  <c r="AL165" i="4"/>
  <c r="CR170" i="4"/>
  <c r="AL170" i="4"/>
  <c r="BJ163" i="4"/>
  <c r="BJ44" i="4"/>
  <c r="BM222" i="4"/>
  <c r="BM224" i="4"/>
  <c r="BM236" i="4"/>
  <c r="BM235" i="4"/>
  <c r="BM229" i="4"/>
  <c r="BM223" i="4"/>
  <c r="BM145" i="4"/>
  <c r="BM147" i="4"/>
  <c r="BM146" i="4"/>
  <c r="BM151" i="4"/>
  <c r="BM49" i="4"/>
  <c r="BM47" i="4"/>
  <c r="BM60" i="4"/>
  <c r="BM61" i="4"/>
  <c r="BM68" i="4"/>
  <c r="BM50" i="4"/>
  <c r="BM46" i="4"/>
  <c r="BM32" i="4"/>
  <c r="BM33" i="4"/>
  <c r="BM39" i="4"/>
  <c r="BM35" i="4"/>
  <c r="BM26" i="4"/>
  <c r="BM11" i="4"/>
  <c r="BM10" i="4"/>
  <c r="BM15" i="4"/>
  <c r="BM25" i="4"/>
  <c r="BM9" i="4"/>
  <c r="BH44" i="4"/>
  <c r="BM157" i="4"/>
  <c r="Y161" i="4"/>
  <c r="DK161" i="4" s="1"/>
  <c r="I148" i="4"/>
  <c r="Y148" i="4"/>
  <c r="DK148" i="4" s="1"/>
  <c r="AL148" i="4"/>
  <c r="I162" i="4"/>
  <c r="Y162" i="4"/>
  <c r="DK162" i="4" s="1"/>
  <c r="BF162" i="4"/>
  <c r="DJ137" i="4"/>
  <c r="DJ138" i="4"/>
  <c r="DJ139" i="4"/>
  <c r="DJ129" i="4"/>
  <c r="DJ140" i="4"/>
  <c r="DJ141" i="4"/>
  <c r="DJ142" i="4"/>
  <c r="DJ76" i="4"/>
  <c r="DJ77" i="4"/>
  <c r="BF10" i="4"/>
  <c r="BF152" i="4"/>
  <c r="BF151" i="4"/>
  <c r="BF145" i="4"/>
  <c r="BF36" i="4"/>
  <c r="DK36" i="4" s="1"/>
  <c r="BC44" i="4"/>
  <c r="BA44" i="4"/>
  <c r="BF15" i="4"/>
  <c r="DK15" i="4" s="1"/>
  <c r="CR270" i="4" l="1"/>
  <c r="AL174" i="4"/>
  <c r="AY270" i="4"/>
  <c r="BM270" i="4"/>
  <c r="AL119" i="4"/>
  <c r="CE119" i="4"/>
  <c r="Y270" i="4"/>
  <c r="DK270" i="4" s="1"/>
  <c r="BM119" i="4"/>
  <c r="CR119" i="4"/>
  <c r="DE119" i="4"/>
  <c r="Y119" i="4"/>
  <c r="DK119" i="4" s="1"/>
  <c r="BZ119" i="4"/>
  <c r="DE174" i="4"/>
  <c r="BZ174" i="4"/>
  <c r="CR174" i="4"/>
  <c r="Y223" i="4"/>
  <c r="DK223" i="4" s="1"/>
  <c r="Y222" i="4"/>
  <c r="DK222" i="4" s="1"/>
  <c r="Y232" i="4"/>
  <c r="DK232" i="4" s="1"/>
  <c r="Y229" i="4"/>
  <c r="DK229" i="4" s="1"/>
  <c r="Y238" i="4"/>
  <c r="DK238" i="4" s="1"/>
  <c r="Y230" i="4"/>
  <c r="DK230" i="4" s="1"/>
  <c r="Y241" i="4"/>
  <c r="DK241" i="4" s="1"/>
  <c r="Y227" i="4"/>
  <c r="DK227" i="4" s="1"/>
  <c r="Y242" i="4"/>
  <c r="DK242" i="4" s="1"/>
  <c r="Y236" i="4"/>
  <c r="DK236" i="4" s="1"/>
  <c r="Y243" i="4"/>
  <c r="DK243" i="4" s="1"/>
  <c r="Y235" i="4"/>
  <c r="DK235" i="4" s="1"/>
  <c r="Y151" i="4"/>
  <c r="DK151" i="4" s="1"/>
  <c r="Y146" i="4"/>
  <c r="Y46" i="4"/>
  <c r="Y49" i="4"/>
  <c r="Y60" i="4"/>
  <c r="DK60" i="4" s="1"/>
  <c r="Y62" i="4"/>
  <c r="DK62" i="4" s="1"/>
  <c r="Y48" i="4"/>
  <c r="Y47" i="4"/>
  <c r="DK47" i="4" s="1"/>
  <c r="DK55" i="4"/>
  <c r="Y70" i="4"/>
  <c r="DK70" i="4" s="1"/>
  <c r="Y64" i="4"/>
  <c r="DK64" i="4" s="1"/>
  <c r="Y61" i="4"/>
  <c r="DK61" i="4" s="1"/>
  <c r="Y71" i="4"/>
  <c r="DK71" i="4" s="1"/>
  <c r="Y76" i="4"/>
  <c r="DK76" i="4" s="1"/>
  <c r="Y68" i="4"/>
  <c r="DK68" i="4" s="1"/>
  <c r="DK57" i="4"/>
  <c r="DK56" i="4"/>
  <c r="Y74" i="4"/>
  <c r="DK74" i="4" s="1"/>
  <c r="Y63" i="4"/>
  <c r="DK63" i="4" s="1"/>
  <c r="Y10" i="4"/>
  <c r="DK10" i="4" s="1"/>
  <c r="AV244" i="4"/>
  <c r="AG79" i="4"/>
  <c r="AK163" i="4"/>
  <c r="AK94" i="4"/>
  <c r="DE138" i="4"/>
  <c r="DE141" i="4"/>
  <c r="DE121" i="4"/>
  <c r="DE140" i="4"/>
  <c r="DE125" i="4"/>
  <c r="DE128" i="4"/>
  <c r="DE127" i="4"/>
  <c r="DE142" i="4"/>
  <c r="DE131" i="4"/>
  <c r="DE93" i="4"/>
  <c r="DE89" i="4"/>
  <c r="DE147" i="4"/>
  <c r="DE146" i="4"/>
  <c r="DE145" i="4"/>
  <c r="DE61" i="4"/>
  <c r="DE64" i="4"/>
  <c r="DE47" i="4"/>
  <c r="DE48" i="4"/>
  <c r="DE49" i="4"/>
  <c r="DE50" i="4"/>
  <c r="DE11" i="4"/>
  <c r="DE9" i="4"/>
  <c r="DE16" i="4"/>
  <c r="DE25" i="4"/>
  <c r="DE20" i="4"/>
  <c r="DE10" i="4"/>
  <c r="DE34" i="4"/>
  <c r="DE32" i="4"/>
  <c r="DE18" i="4"/>
  <c r="DE19" i="4"/>
  <c r="DE27" i="4"/>
  <c r="DE29" i="4"/>
  <c r="DE14" i="4"/>
  <c r="DE38" i="4"/>
  <c r="CV94" i="4"/>
  <c r="CX94" i="4"/>
  <c r="CX163" i="4"/>
  <c r="CX244" i="4"/>
  <c r="CX79" i="4"/>
  <c r="CR140" i="4"/>
  <c r="CR129" i="4"/>
  <c r="CK143" i="4"/>
  <c r="CI143" i="4"/>
  <c r="CR81" i="4"/>
  <c r="CI94" i="4"/>
  <c r="CR48" i="4"/>
  <c r="CR50" i="4"/>
  <c r="CR29" i="4"/>
  <c r="CR14" i="4"/>
  <c r="CR27" i="4"/>
  <c r="CE81" i="4"/>
  <c r="CE84" i="4"/>
  <c r="CE82" i="4"/>
  <c r="CE242" i="4"/>
  <c r="CE26" i="4"/>
  <c r="CE11" i="4"/>
  <c r="CE9" i="4"/>
  <c r="CE16" i="4"/>
  <c r="CE18" i="4"/>
  <c r="CE25" i="4"/>
  <c r="CE10" i="4"/>
  <c r="CE32" i="4"/>
  <c r="CE13" i="4"/>
  <c r="CD94" i="4"/>
  <c r="CB94" i="4"/>
  <c r="CB163" i="4"/>
  <c r="CB244" i="4"/>
  <c r="CB79" i="4"/>
  <c r="BZ194" i="4"/>
  <c r="BW94" i="4"/>
  <c r="BS94" i="4"/>
  <c r="BY244" i="4"/>
  <c r="BW244" i="4"/>
  <c r="BU244" i="4"/>
  <c r="BS244" i="4"/>
  <c r="BQ244" i="4"/>
  <c r="BO244" i="4"/>
  <c r="BY79" i="4"/>
  <c r="BW79" i="4"/>
  <c r="BZ27" i="4"/>
  <c r="BZ9" i="4"/>
  <c r="BO44" i="4"/>
  <c r="BJ94" i="4"/>
  <c r="BL163" i="4"/>
  <c r="BH163" i="4"/>
  <c r="BJ244" i="4"/>
  <c r="BH244" i="4"/>
  <c r="BL44" i="4"/>
  <c r="DK52" i="4" l="1"/>
  <c r="BZ244" i="4"/>
  <c r="BM44" i="4"/>
  <c r="BM163" i="4"/>
  <c r="BF83" i="4"/>
  <c r="DK83" i="4" s="1"/>
  <c r="BF146" i="4"/>
  <c r="DK146" i="4" s="1"/>
  <c r="BF50" i="4"/>
  <c r="BF62" i="4"/>
  <c r="BF48" i="4"/>
  <c r="DK48" i="4" s="1"/>
  <c r="BF72" i="4"/>
  <c r="BF49" i="4"/>
  <c r="DK49" i="4" s="1"/>
  <c r="BF77" i="4"/>
  <c r="BF73" i="4"/>
  <c r="BF46" i="4"/>
  <c r="DK46" i="4" s="1"/>
  <c r="BF11" i="4"/>
  <c r="BF9" i="4"/>
  <c r="BF26" i="4"/>
  <c r="BF32" i="4"/>
  <c r="BF33" i="4"/>
  <c r="DK33" i="4" s="1"/>
  <c r="BF41" i="4"/>
  <c r="BF12" i="4"/>
  <c r="DK12" i="4" s="1"/>
  <c r="BF31" i="4"/>
  <c r="BF37" i="4"/>
  <c r="BF25" i="4"/>
  <c r="BE44" i="4"/>
  <c r="BF44" i="4" s="1"/>
  <c r="BE79" i="4"/>
  <c r="BC94" i="4"/>
  <c r="BC163" i="4"/>
  <c r="BC79" i="4"/>
  <c r="BA79" i="4"/>
  <c r="BA163" i="4"/>
  <c r="BA94" i="4"/>
  <c r="AY192" i="4"/>
  <c r="AY188" i="4"/>
  <c r="AY186" i="4"/>
  <c r="AY178" i="4"/>
  <c r="AY140" i="4"/>
  <c r="AY137" i="4"/>
  <c r="AY134" i="4"/>
  <c r="AY136" i="4"/>
  <c r="AY52" i="4"/>
  <c r="AY77" i="4"/>
  <c r="AY73" i="4"/>
  <c r="AL194" i="4"/>
  <c r="AL93" i="4"/>
  <c r="AL87" i="4"/>
  <c r="AL73" i="4"/>
  <c r="AL71" i="4"/>
  <c r="AL77" i="4"/>
  <c r="AL49" i="4"/>
  <c r="AL72" i="4"/>
  <c r="AL59" i="4"/>
  <c r="AL58" i="4"/>
  <c r="AL48" i="4"/>
  <c r="AL64" i="4"/>
  <c r="AL70" i="4"/>
  <c r="AL61" i="4"/>
  <c r="AL56" i="4"/>
  <c r="AL55" i="4"/>
  <c r="AL60" i="4"/>
  <c r="AL47" i="4"/>
  <c r="AL50" i="4"/>
  <c r="AL76" i="4"/>
  <c r="AL46" i="4"/>
  <c r="AL11" i="4"/>
  <c r="AL13" i="4"/>
  <c r="AL9" i="4"/>
  <c r="AL26" i="4"/>
  <c r="AL22" i="4"/>
  <c r="AL16" i="4"/>
  <c r="AL19" i="4"/>
  <c r="AL27" i="4"/>
  <c r="AL41" i="4"/>
  <c r="AL34" i="4"/>
  <c r="AL30" i="4"/>
  <c r="AL20" i="4"/>
  <c r="AL10" i="4"/>
  <c r="AL24" i="4"/>
  <c r="AL18" i="4"/>
  <c r="AL31" i="4"/>
  <c r="AL37" i="4"/>
  <c r="AL23" i="4"/>
  <c r="AL15" i="4"/>
  <c r="AL17" i="4"/>
  <c r="AL35" i="4"/>
  <c r="AX163" i="4"/>
  <c r="AV163" i="4"/>
  <c r="AT79" i="4"/>
  <c r="AT44" i="4"/>
  <c r="AT244" i="4"/>
  <c r="AT163" i="4"/>
  <c r="AR244" i="4"/>
  <c r="AR44" i="4"/>
  <c r="AR94" i="4"/>
  <c r="AP163" i="4"/>
  <c r="AN44" i="4"/>
  <c r="AP44" i="4"/>
  <c r="AP244" i="4"/>
  <c r="AP143" i="4"/>
  <c r="AN143" i="4"/>
  <c r="AL197" i="4"/>
  <c r="AL198" i="4"/>
  <c r="AL240" i="4"/>
  <c r="AL221" i="4"/>
  <c r="AL232" i="4"/>
  <c r="AL223" i="4"/>
  <c r="AL230" i="4"/>
  <c r="AL222" i="4"/>
  <c r="AL238" i="4"/>
  <c r="AL243" i="4"/>
  <c r="AL228" i="4"/>
  <c r="AL226" i="4"/>
  <c r="AI44" i="4"/>
  <c r="AE44" i="4"/>
  <c r="AA44" i="4"/>
  <c r="BF94" i="4" l="1"/>
  <c r="AY143" i="4"/>
  <c r="AY194" i="4"/>
  <c r="BF79" i="4"/>
  <c r="BF163" i="4"/>
  <c r="I127" i="4"/>
  <c r="I128" i="4"/>
  <c r="I125" i="4"/>
  <c r="F143" i="4"/>
  <c r="I136" i="4"/>
  <c r="I131" i="4"/>
  <c r="I137" i="4"/>
  <c r="I132" i="4"/>
  <c r="F94" i="4"/>
  <c r="F163" i="4"/>
  <c r="I163" i="4" s="1"/>
  <c r="I232" i="4"/>
  <c r="I241" i="4"/>
  <c r="I223" i="4"/>
  <c r="I221" i="4"/>
  <c r="I222" i="4"/>
  <c r="I228" i="4"/>
  <c r="I238" i="4"/>
  <c r="I240" i="4"/>
  <c r="I230" i="4"/>
  <c r="I229" i="4"/>
  <c r="I60" i="4"/>
  <c r="I64" i="4"/>
  <c r="I55" i="4"/>
  <c r="I61" i="4"/>
  <c r="I56" i="4"/>
  <c r="I63" i="4"/>
  <c r="I47" i="4"/>
  <c r="I58" i="4"/>
  <c r="I59" i="4"/>
  <c r="I72" i="4"/>
  <c r="I77" i="4"/>
  <c r="I73" i="4"/>
  <c r="I46" i="4"/>
  <c r="H244" i="4"/>
  <c r="F244" i="4"/>
  <c r="H94" i="4" l="1"/>
  <c r="I94" i="4" s="1"/>
  <c r="I143" i="4"/>
  <c r="I244" i="4"/>
  <c r="H79" i="4"/>
  <c r="I33" i="4"/>
  <c r="I19" i="4"/>
  <c r="I27" i="4"/>
  <c r="I11" i="4"/>
  <c r="I9" i="4"/>
  <c r="I16" i="4"/>
  <c r="I22" i="4"/>
  <c r="I13" i="4"/>
  <c r="I25" i="4"/>
  <c r="H44" i="4"/>
  <c r="I44" i="4" l="1"/>
  <c r="I79" i="4"/>
  <c r="AV44" i="4"/>
  <c r="AX44" i="4"/>
  <c r="AV79" i="4"/>
  <c r="AX79" i="4"/>
  <c r="AV94" i="4"/>
  <c r="AT94" i="4"/>
  <c r="Y145" i="4" l="1"/>
  <c r="DK145" i="4" s="1"/>
  <c r="V163" i="4"/>
  <c r="T163" i="4"/>
  <c r="X244" i="4"/>
  <c r="V244" i="4"/>
  <c r="T244" i="4"/>
  <c r="Y50" i="4"/>
  <c r="DK50" i="4" s="1"/>
  <c r="DK58" i="4"/>
  <c r="DK59" i="4"/>
  <c r="Y72" i="4"/>
  <c r="DK72" i="4" s="1"/>
  <c r="Y77" i="4"/>
  <c r="DK77" i="4" s="1"/>
  <c r="Y73" i="4"/>
  <c r="DK73" i="4" s="1"/>
  <c r="X44" i="4"/>
  <c r="DK24" i="4"/>
  <c r="Y18" i="4"/>
  <c r="DK18" i="4" s="1"/>
  <c r="Y31" i="4"/>
  <c r="DK31" i="4" s="1"/>
  <c r="Y37" i="4"/>
  <c r="DK37" i="4" s="1"/>
  <c r="DK17" i="4"/>
  <c r="Y13" i="4"/>
  <c r="DK13" i="4" s="1"/>
  <c r="DK26" i="4"/>
  <c r="Y41" i="4"/>
  <c r="DK41" i="4" s="1"/>
  <c r="Y32" i="4"/>
  <c r="DK32" i="4" s="1"/>
  <c r="Y34" i="4"/>
  <c r="DK34" i="4" s="1"/>
  <c r="Y9" i="4"/>
  <c r="DK9" i="4" s="1"/>
  <c r="Y11" i="4"/>
  <c r="DK11" i="4" s="1"/>
  <c r="Y163" i="4" l="1"/>
  <c r="DK163" i="4" s="1"/>
  <c r="Y244" i="4"/>
  <c r="DK244" i="4" s="1"/>
  <c r="BY163" i="4" l="1"/>
  <c r="BW163" i="4"/>
  <c r="CZ194" i="4"/>
  <c r="CZ163" i="4"/>
  <c r="CR194" i="4"/>
  <c r="DE194" i="4" l="1"/>
  <c r="DB163" i="4"/>
  <c r="DD244" i="4"/>
  <c r="DD79" i="4"/>
  <c r="DD44" i="4"/>
  <c r="CM163" i="4"/>
  <c r="CI163" i="4"/>
  <c r="CR62" i="4"/>
  <c r="CR64" i="4"/>
  <c r="CR55" i="4"/>
  <c r="CR56" i="4"/>
  <c r="CR52" i="4"/>
  <c r="CR63" i="4"/>
  <c r="CR47" i="4"/>
  <c r="CR49" i="4"/>
  <c r="CR26" i="4"/>
  <c r="CR22" i="4"/>
  <c r="CR20" i="4"/>
  <c r="CR9" i="4"/>
  <c r="CR10" i="4"/>
  <c r="CR16" i="4"/>
  <c r="CR34" i="4"/>
  <c r="CR11" i="4"/>
  <c r="CO94" i="4"/>
  <c r="CG143" i="4"/>
  <c r="CR143" i="4" s="1"/>
  <c r="BS143" i="4"/>
  <c r="BZ143" i="4" s="1"/>
  <c r="AC143" i="4"/>
  <c r="AA143" i="4"/>
  <c r="BU94" i="4"/>
  <c r="AI94" i="4"/>
  <c r="T94" i="4"/>
  <c r="CE83" i="4"/>
  <c r="BM83" i="4"/>
  <c r="BM88" i="4"/>
  <c r="BH94" i="4"/>
  <c r="BM94" i="4" s="1"/>
  <c r="CZ94" i="4"/>
  <c r="CK94" i="4"/>
  <c r="CG94" i="4"/>
  <c r="CE94" i="4"/>
  <c r="BQ94" i="4"/>
  <c r="BO94" i="4"/>
  <c r="AP94" i="4"/>
  <c r="AE94" i="4"/>
  <c r="AC94" i="4"/>
  <c r="CV163" i="4"/>
  <c r="CT163" i="4"/>
  <c r="CK163" i="4"/>
  <c r="CG163" i="4"/>
  <c r="CD163" i="4"/>
  <c r="BS163" i="4"/>
  <c r="BQ163" i="4"/>
  <c r="BO163" i="4"/>
  <c r="AR163" i="4"/>
  <c r="AN163" i="4"/>
  <c r="AG163" i="4"/>
  <c r="AE163" i="4"/>
  <c r="AC163" i="4"/>
  <c r="AA163" i="4"/>
  <c r="CR244" i="4"/>
  <c r="BL244" i="4"/>
  <c r="BM244" i="4" s="1"/>
  <c r="AN244" i="4"/>
  <c r="AK244" i="4"/>
  <c r="AI244" i="4"/>
  <c r="AG244" i="4"/>
  <c r="AE244" i="4"/>
  <c r="AC244" i="4"/>
  <c r="AA244" i="4"/>
  <c r="CD79" i="4"/>
  <c r="CE79" i="4" s="1"/>
  <c r="BU79" i="4"/>
  <c r="BS79" i="4"/>
  <c r="BQ79" i="4"/>
  <c r="BO79" i="4"/>
  <c r="BL79" i="4"/>
  <c r="BJ79" i="4"/>
  <c r="BH79" i="4"/>
  <c r="AR79" i="4"/>
  <c r="AP79" i="4"/>
  <c r="AN79" i="4"/>
  <c r="AK79" i="4"/>
  <c r="AI79" i="4"/>
  <c r="AE79" i="4"/>
  <c r="AC79" i="4"/>
  <c r="AA79" i="4"/>
  <c r="X79" i="4"/>
  <c r="V79" i="4"/>
  <c r="T79" i="4"/>
  <c r="CB44" i="4"/>
  <c r="CE44" i="4" s="1"/>
  <c r="BY44" i="4"/>
  <c r="BW44" i="4"/>
  <c r="BU44" i="4"/>
  <c r="BS44" i="4"/>
  <c r="BQ44" i="4"/>
  <c r="AK44" i="4"/>
  <c r="AG44" i="4"/>
  <c r="AC44" i="4"/>
  <c r="V44" i="4"/>
  <c r="T44" i="4"/>
  <c r="CE37" i="4"/>
  <c r="DK25" i="4"/>
  <c r="BZ163" i="4" l="1"/>
  <c r="DE79" i="4"/>
  <c r="DE244" i="4"/>
  <c r="DE44" i="4"/>
  <c r="CT94" i="4"/>
  <c r="DE94" i="4" s="1"/>
  <c r="DE163" i="4"/>
  <c r="BZ79" i="4"/>
  <c r="BZ44" i="4"/>
  <c r="BM79" i="4"/>
  <c r="AL163" i="4"/>
  <c r="AN94" i="4"/>
  <c r="AA94" i="4"/>
  <c r="AL94" i="4" s="1"/>
  <c r="AL143" i="4"/>
  <c r="AL244" i="4"/>
  <c r="AL79" i="4"/>
  <c r="CR79" i="4"/>
  <c r="CR163" i="4"/>
  <c r="CR94" i="4"/>
  <c r="CR44" i="4"/>
  <c r="Y94" i="4"/>
  <c r="DK94" i="4" s="1"/>
  <c r="BZ94" i="4"/>
  <c r="Y44" i="4"/>
  <c r="DK44" i="4" s="1"/>
  <c r="CE244" i="4"/>
  <c r="CE163" i="4"/>
  <c r="Y79" i="4"/>
  <c r="DK79" i="4" s="1"/>
  <c r="AL25" i="4" l="1"/>
  <c r="AL44" i="4"/>
  <c r="DE207" i="4" l="1"/>
</calcChain>
</file>

<file path=xl/sharedStrings.xml><?xml version="1.0" encoding="utf-8"?>
<sst xmlns="http://schemas.openxmlformats.org/spreadsheetml/2006/main" count="2275" uniqueCount="734">
  <si>
    <t xml:space="preserve"> Фамилия,имя</t>
  </si>
  <si>
    <t>Сумма балов за все виды</t>
  </si>
  <si>
    <t>4 класс</t>
  </si>
  <si>
    <t>∑</t>
  </si>
  <si>
    <t>2 класс</t>
  </si>
  <si>
    <t>3 класс</t>
  </si>
  <si>
    <t>2  класс</t>
  </si>
  <si>
    <t>Пешеходная</t>
  </si>
  <si>
    <t>Связка</t>
  </si>
  <si>
    <t>Группа</t>
  </si>
  <si>
    <t>Лыжная</t>
  </si>
  <si>
    <t>М</t>
  </si>
  <si>
    <t>Б</t>
  </si>
  <si>
    <t>Сумма</t>
  </si>
  <si>
    <t>Кучерявый Илья (КМС)</t>
  </si>
  <si>
    <t>Пудова Юлия (2)</t>
  </si>
  <si>
    <t>Самофалова Ольга (КМС)</t>
  </si>
  <si>
    <t>Скотельник Стефания (КМС)</t>
  </si>
  <si>
    <t>Шабатин Валерий(КМС)</t>
  </si>
  <si>
    <t>Процко Наталья (3ю)</t>
  </si>
  <si>
    <t>Польской Александр (КМС)</t>
  </si>
  <si>
    <t>Сенотрусов Вячеслав (КМС)</t>
  </si>
  <si>
    <t>Макарова Вероника (б/р)</t>
  </si>
  <si>
    <t>Лысиков Алексей (КМС)</t>
  </si>
  <si>
    <t>Зотова Анастасия (3)</t>
  </si>
  <si>
    <t>Ядула Арина (2)</t>
  </si>
  <si>
    <t>Бельды Анна (3)</t>
  </si>
  <si>
    <t>Барандыч Виктор (2)</t>
  </si>
  <si>
    <t>Бондарь Сергей (2)</t>
  </si>
  <si>
    <t>Алёхин Иван (КМС)</t>
  </si>
  <si>
    <t>Один Сергей (КМС)</t>
  </si>
  <si>
    <t>Малков Роман (б/р)</t>
  </si>
  <si>
    <t>Малинин Антон (КМС)</t>
  </si>
  <si>
    <t xml:space="preserve"> </t>
  </si>
  <si>
    <t>Ефременко Даниил (2ю)</t>
  </si>
  <si>
    <t>Хахерин Иван (КМС)</t>
  </si>
  <si>
    <t>Лявин Данила (3)</t>
  </si>
  <si>
    <t>Боженов Никита (2)</t>
  </si>
  <si>
    <t>Гасилов Александр (3)</t>
  </si>
  <si>
    <t>Бронников Владимир (2)</t>
  </si>
  <si>
    <t>Куренёва Александра (2)</t>
  </si>
  <si>
    <t>Плешков Андрей(2)</t>
  </si>
  <si>
    <t>Громова Надежда(3)</t>
  </si>
  <si>
    <t>Глушанин Роман (3ю)</t>
  </si>
  <si>
    <t>Черепанова Мария (3)</t>
  </si>
  <si>
    <t>Сладченко Елена (2)</t>
  </si>
  <si>
    <t>Медведкин Владимир (2)</t>
  </si>
  <si>
    <t>Филиппов Сергей (2)</t>
  </si>
  <si>
    <t>Краевые соревнования по СТ на ЛД</t>
  </si>
  <si>
    <t>Кирсанова Регина (3ю)</t>
  </si>
  <si>
    <t>Красникова Владислава (3ю)</t>
  </si>
  <si>
    <t>Конева Ирина (3ю)</t>
  </si>
  <si>
    <t>Статина Екатерина (3ю)</t>
  </si>
  <si>
    <t>Герасимова Валерия (б/р)</t>
  </si>
  <si>
    <t>Ткаченко Анатолий(2)</t>
  </si>
  <si>
    <t>Смирнов Эмир(б/р)</t>
  </si>
  <si>
    <t>Бельды Тимофей(2)</t>
  </si>
  <si>
    <t>Тертюхов Роман (3)</t>
  </si>
  <si>
    <t>Слепенков Стефан (2)</t>
  </si>
  <si>
    <t>Бобриков Марк(1ю)</t>
  </si>
  <si>
    <t>Ермолов Сергей(2)</t>
  </si>
  <si>
    <t>Парамонов Александр(3)</t>
  </si>
  <si>
    <t>Карпенко Климентий (б/р)</t>
  </si>
  <si>
    <t>Матлак Владислав (б/р)</t>
  </si>
  <si>
    <t>Васильева Татьяна (2)</t>
  </si>
  <si>
    <t>Проценко Валерия (2ю)</t>
  </si>
  <si>
    <t>Протасов Никита (3ю)</t>
  </si>
  <si>
    <t>Синёва Анастасия (3ю)</t>
  </si>
  <si>
    <t>Григорьев Даниил (КМС)</t>
  </si>
  <si>
    <t>Карагодин Максим (КМС)</t>
  </si>
  <si>
    <t>Скоробогатов Дмитрий (2)</t>
  </si>
  <si>
    <t>Кондинский Михаил (1ю)</t>
  </si>
  <si>
    <t>Селин Сергей (КМС)</t>
  </si>
  <si>
    <t>Тертюхов Александра (2)</t>
  </si>
  <si>
    <t>Ломов  Кирилл (3)</t>
  </si>
  <si>
    <t>Бронников Семён (3)</t>
  </si>
  <si>
    <t>Родыгин Никита (1ю)</t>
  </si>
  <si>
    <t>Прядохин Александр (2)</t>
  </si>
  <si>
    <t>Новосёлова Мария (3)</t>
  </si>
  <si>
    <t>Попов Александр (2ю)</t>
  </si>
  <si>
    <t>Свиридова Галина (1)</t>
  </si>
  <si>
    <t>Дояр Алина (1)</t>
  </si>
  <si>
    <t>Зинухина Ольга (1)</t>
  </si>
  <si>
    <t>Мишутина Марина (2)</t>
  </si>
  <si>
    <t>Мещерякова Кристина (2)</t>
  </si>
  <si>
    <t>Бельды Елена (2)</t>
  </si>
  <si>
    <t>Одзял Максим (2)</t>
  </si>
  <si>
    <t>Катанакова Анастасия (2)</t>
  </si>
  <si>
    <t>Волкова Александра (2)</t>
  </si>
  <si>
    <t>Командное место</t>
  </si>
  <si>
    <t xml:space="preserve">                   "Алиот"  с. Восточное, Хабаровский р-н (тренер Скотнев А.Н.)</t>
  </si>
  <si>
    <t xml:space="preserve">                   "Горизонт" г. Хабаровск ТОГУ </t>
  </si>
  <si>
    <t xml:space="preserve">                   Комомольк-на-Амуре(тренер Киле Е.А. Юрина А.)</t>
  </si>
  <si>
    <t>Шестопалько Кирилл (1)</t>
  </si>
  <si>
    <t>Плетинская Елена (КМС)</t>
  </si>
  <si>
    <t>Тумайкин Всеволод (КМС)</t>
  </si>
  <si>
    <t>Онищенко Виктория (КМС)</t>
  </si>
  <si>
    <t>Титов Александр (КМС)</t>
  </si>
  <si>
    <t>Гаденов Андрей (2)</t>
  </si>
  <si>
    <t>Павлова Валерия (б/р)</t>
  </si>
  <si>
    <t>Зинченко Кира (б/р)</t>
  </si>
  <si>
    <t>Старцев Всеволод (б/р)</t>
  </si>
  <si>
    <t>Перова Алина (б/р)</t>
  </si>
  <si>
    <t>Устич Нина(3ю)</t>
  </si>
  <si>
    <t>Кукушкина Дарья (3ю)</t>
  </si>
  <si>
    <t>Говорухин Александр (3)</t>
  </si>
  <si>
    <t>Калуга Павел (1ю)</t>
  </si>
  <si>
    <t>Овечкин Никита (б/р)</t>
  </si>
  <si>
    <t>Красиков Владимир (б/р)</t>
  </si>
  <si>
    <t>Байнов Владислав (б/р)</t>
  </si>
  <si>
    <t>Зинченко Арина (3ю)</t>
  </si>
  <si>
    <t>Гусёнок Иван (б/р)</t>
  </si>
  <si>
    <t>Храпская Елизавета (3ю)</t>
  </si>
  <si>
    <t>Коробова Полина (3ю)</t>
  </si>
  <si>
    <t>Горчаков Захар (3ю)</t>
  </si>
  <si>
    <t>Неклюдова Софья (2)</t>
  </si>
  <si>
    <t>Козлова Анастасия (3)</t>
  </si>
  <si>
    <t>Евдокимова Ульяна (1ю)</t>
  </si>
  <si>
    <t>Чугунов Дмитрий (2ю)</t>
  </si>
  <si>
    <t>Оненко Тимур (3ю)</t>
  </si>
  <si>
    <t>Зимина Маргарита (3ю)</t>
  </si>
  <si>
    <t>Рагимов Тимур(3ю)</t>
  </si>
  <si>
    <t>Кудряшова Элеонора (2ю)</t>
  </si>
  <si>
    <t>Намаконов Антон (2)</t>
  </si>
  <si>
    <t>Цыбенов Ендон (2)</t>
  </si>
  <si>
    <t>Губайдулин Сергей (2)</t>
  </si>
  <si>
    <t>Бондарь Дарья (2)</t>
  </si>
  <si>
    <t>Митюшкина Дарья (КМС)</t>
  </si>
  <si>
    <t>Старовойтов Алексей (б/р)</t>
  </si>
  <si>
    <t>Градобоев Виталий (б/р)</t>
  </si>
  <si>
    <t>Нестеренко Ксения (2ю)</t>
  </si>
  <si>
    <t>Ревякин Артём (2ю)</t>
  </si>
  <si>
    <t>Новоженников Ярослав (б/р)</t>
  </si>
  <si>
    <t>Евдокимова Ульяна (3)</t>
  </si>
  <si>
    <t>Демурин Максим (2)</t>
  </si>
  <si>
    <t>Ахцигер Мария (2ю)</t>
  </si>
  <si>
    <t>Усова Анжелика (3)</t>
  </si>
  <si>
    <t>Киле Максим (3)</t>
  </si>
  <si>
    <t>Лопатина Анастасия (3ю)</t>
  </si>
  <si>
    <t>Абакумов Тихон (3ю)</t>
  </si>
  <si>
    <t>Алейников Александр (2ю)</t>
  </si>
  <si>
    <t>"Арго" (тренер Верин-Галицкий Д.В.)</t>
  </si>
  <si>
    <t>Иванова Анастасия (1ю)</t>
  </si>
  <si>
    <t>Амурск (тренеры Асанов А.С., Туровец В</t>
  </si>
  <si>
    <t>Назаров Сергей (б/р)</t>
  </si>
  <si>
    <t>Костин Владислав(б/р)</t>
  </si>
  <si>
    <t>Костин Артём(б/р)</t>
  </si>
  <si>
    <t>Власенко Захар(б/р)</t>
  </si>
  <si>
    <t>Баландина Мария(б/р)</t>
  </si>
  <si>
    <t>Колесникова Арина(б/р)</t>
  </si>
  <si>
    <t>Исакова Ксения(б/р)</t>
  </si>
  <si>
    <t>Таскаева Софья(б/р)</t>
  </si>
  <si>
    <t>Старцев Всеволод (3ю)</t>
  </si>
  <si>
    <t>Братошова Софья (3ю)</t>
  </si>
  <si>
    <t>Мельников Егор (2ю)</t>
  </si>
  <si>
    <t>Докшина Надежда (б/р)</t>
  </si>
  <si>
    <t>Янгляева Анастасия(б/р)</t>
  </si>
  <si>
    <t xml:space="preserve">  " Вымпел" г. Хабаровск (тренер Сенотрусов В.С., Сенотрусова Н.Г.)</t>
  </si>
  <si>
    <t xml:space="preserve"> "Персефона" г. Хабаровск (тренер Хабло Г.К.)</t>
  </si>
  <si>
    <t xml:space="preserve">   "Эверест" Бикинский р-н (тренер Халтурин М.В.)</t>
  </si>
  <si>
    <t xml:space="preserve">   "Норд" г. Хабаровск (тренер Иванова Л.А.)</t>
  </si>
  <si>
    <t xml:space="preserve">   "Дерсу"  Нанайски р-на (тренер Бельды А.Л., Пассар А.Е.)</t>
  </si>
  <si>
    <t xml:space="preserve">   "Восьмёрка" с.Полётное р-на им. Лазо (тренер Ермолов С.А.)</t>
  </si>
  <si>
    <t xml:space="preserve">   "Азимут" г. Хабаровск (тренер Ткач А.А.)</t>
  </si>
  <si>
    <t xml:space="preserve">  "Восток" Хабаровский р-н (тренер Азарнин А.А.)</t>
  </si>
  <si>
    <t>Вострикова Кристина (2)</t>
  </si>
  <si>
    <t>Петрова Наталья (3)</t>
  </si>
  <si>
    <t>Михайлов Алексей (3)</t>
  </si>
  <si>
    <t>Кожевников Семён</t>
  </si>
  <si>
    <t>Саблин Ждан (3)</t>
  </si>
  <si>
    <t>Пожиганов Алексей</t>
  </si>
  <si>
    <t>Успешный Александр (1)</t>
  </si>
  <si>
    <t>Алексеев Илья (2)</t>
  </si>
  <si>
    <t>Парыгин Александр (1)</t>
  </si>
  <si>
    <t>Ильченко Тимофей (3)</t>
  </si>
  <si>
    <t>Соболев Константин(КМС)</t>
  </si>
  <si>
    <t>Теребов Арсений (3)</t>
  </si>
  <si>
    <t>Павлов Максим (1)</t>
  </si>
  <si>
    <t>Устич Алексей(2ю)</t>
  </si>
  <si>
    <t>Афанасенко Георгий (1)</t>
  </si>
  <si>
    <t>Репка Екатерина  (1)</t>
  </si>
  <si>
    <t>Кононенко Михаил (КМС)</t>
  </si>
  <si>
    <t>Ляхов Ярослав (1)</t>
  </si>
  <si>
    <t>Петренко Екатерина (КМС)</t>
  </si>
  <si>
    <t>Гончарук Максим (2)</t>
  </si>
  <si>
    <t>Бомко Алиса (2)</t>
  </si>
  <si>
    <t>Лепенков Артём (3)</t>
  </si>
  <si>
    <t>Ерёменко Роман (3)</t>
  </si>
  <si>
    <t>Мосейко Снежана (1)</t>
  </si>
  <si>
    <t>Кузнецов Кирилл (2)</t>
  </si>
  <si>
    <t>Войтов Роман (1)</t>
  </si>
  <si>
    <t>Мацебурский Денис (2)</t>
  </si>
  <si>
    <t>Халтурина Алиса (1)</t>
  </si>
  <si>
    <t>Зубакин Данила (2)</t>
  </si>
  <si>
    <t>Варламов Евгений (КМС)</t>
  </si>
  <si>
    <t>Нефёдов Степан (2)</t>
  </si>
  <si>
    <t>Пассар Владислав (2)</t>
  </si>
  <si>
    <t>Пассар Ефрем (2)</t>
  </si>
  <si>
    <t>Бельды Сергей (2)</t>
  </si>
  <si>
    <t>Сирота Полина (2)</t>
  </si>
  <si>
    <t>Курилова Галина (2)</t>
  </si>
  <si>
    <t>Утляков Максим (2)</t>
  </si>
  <si>
    <t>Суворова Елизавета (2)</t>
  </si>
  <si>
    <t>Мадатян Давид (1ю)</t>
  </si>
  <si>
    <t>Прядохина Дарья(2)</t>
  </si>
  <si>
    <t>Волков Данил (2)</t>
  </si>
  <si>
    <t>Свирин Александр (3)</t>
  </si>
  <si>
    <t>Шукуров Артём (3)</t>
  </si>
  <si>
    <t>Гринцов Артём (3)</t>
  </si>
  <si>
    <t>Илюшкин Илья (3)</t>
  </si>
  <si>
    <t>Копылова Рината (3)</t>
  </si>
  <si>
    <t>Возлякова София (3)</t>
  </si>
  <si>
    <t>Чамбуркина Диана (б/р)</t>
  </si>
  <si>
    <t>Миненко Дарина(б/р)</t>
  </si>
  <si>
    <t>Заерко Камила(б/р)</t>
  </si>
  <si>
    <t>Хан Елизавета (б/р)</t>
  </si>
  <si>
    <t>Аронова Екатерина(3ю)</t>
  </si>
  <si>
    <t>Сорокин Сергей (3)</t>
  </si>
  <si>
    <t>Шеин Фёдор(б/р)</t>
  </si>
  <si>
    <t>Алексеенко Даниил(б/р)</t>
  </si>
  <si>
    <t>Балаян Юрий(3ю)</t>
  </si>
  <si>
    <t>Баев Алексей (3ю)</t>
  </si>
  <si>
    <t>Петраков Руслан(б/р)</t>
  </si>
  <si>
    <t>Дроздова Александра (б/р)</t>
  </si>
  <si>
    <t>Мосейко Ангелина (б/р)</t>
  </si>
  <si>
    <t>Сиберко Елизавета (2ю)</t>
  </si>
  <si>
    <t>Егорова Мария (б/р)</t>
  </si>
  <si>
    <t>Упенкова Ксения (3ю)</t>
  </si>
  <si>
    <t>Козырев Леонид (КМС)</t>
  </si>
  <si>
    <t>Ветрова Виктория (2ю</t>
  </si>
  <si>
    <t>Розвезев Иван (3)</t>
  </si>
  <si>
    <t>Киле Дмитрий (3ю)</t>
  </si>
  <si>
    <t>Смирнов Роман (3ю)</t>
  </si>
  <si>
    <t>Чёрная Дарья (3ю)</t>
  </si>
  <si>
    <t>Плотникова Полина (3ю)</t>
  </si>
  <si>
    <t>Железкина Алиса (2)</t>
  </si>
  <si>
    <t>Данилина Елизавета (1ю)</t>
  </si>
  <si>
    <t>Патрин Сергей (3ю)</t>
  </si>
  <si>
    <t>ШСК 90 калибр Ванино</t>
  </si>
  <si>
    <t>№ п/п</t>
  </si>
  <si>
    <t>Команда</t>
  </si>
  <si>
    <t>Участник</t>
  </si>
  <si>
    <t>Г.Р.</t>
  </si>
  <si>
    <t>Разряд</t>
  </si>
  <si>
    <t>Сумма баллов</t>
  </si>
  <si>
    <t>МЕСТО            в рейтинге</t>
  </si>
  <si>
    <t xml:space="preserve">Дистанция пешеходная 4 кл </t>
  </si>
  <si>
    <t xml:space="preserve">Дистанция пешеходная- связка 4 кл </t>
  </si>
  <si>
    <t>Дистанция лыжная 2-3 кл</t>
  </si>
  <si>
    <t xml:space="preserve">Дистанция пешеходная   2,3,4 кл  </t>
  </si>
  <si>
    <t xml:space="preserve">Дистанция пешеходная-связка   2,3,4 кл </t>
  </si>
  <si>
    <t xml:space="preserve">Дистанция лыжная 2-3 кл </t>
  </si>
  <si>
    <t xml:space="preserve">Дистанция лыжная-связка 2-3 кл </t>
  </si>
  <si>
    <t xml:space="preserve">Дистанция лыжная 4 кл </t>
  </si>
  <si>
    <t xml:space="preserve">Дистанция лыжная-связка 4 кл </t>
  </si>
  <si>
    <t xml:space="preserve">Дистанция лыжная 2,3 кл </t>
  </si>
  <si>
    <t xml:space="preserve">Дистанция лыжная-связка 2,3 кл </t>
  </si>
  <si>
    <t xml:space="preserve">Дистанция личная 4 кл </t>
  </si>
  <si>
    <t>Дистанция связки 4 кл</t>
  </si>
  <si>
    <t xml:space="preserve">Дистанция личная 2-3  кл </t>
  </si>
  <si>
    <t xml:space="preserve">Дистанция личная 2-3 кл </t>
  </si>
  <si>
    <t xml:space="preserve">Дистанция связки  2-3 кл </t>
  </si>
  <si>
    <t xml:space="preserve">Дистанция личная  3 кл </t>
  </si>
  <si>
    <t xml:space="preserve">Дистанция  личная 2-4 кл </t>
  </si>
  <si>
    <t>Дистанция связка 2-4 кл</t>
  </si>
  <si>
    <t>Дистанция  лична 2-3 кл</t>
  </si>
  <si>
    <t>Дистанция связка 2-3 кл</t>
  </si>
  <si>
    <t>Место</t>
  </si>
  <si>
    <t>Баллы</t>
  </si>
  <si>
    <t>Балл</t>
  </si>
  <si>
    <t>Вымпел</t>
  </si>
  <si>
    <t>Сенотрусов Вячеслав</t>
  </si>
  <si>
    <t>КМС</t>
  </si>
  <si>
    <t>Горизонт</t>
  </si>
  <si>
    <t>Буянкин Владимир</t>
  </si>
  <si>
    <t>Бондарь Сергей</t>
  </si>
  <si>
    <t>1991</t>
  </si>
  <si>
    <t>Цыбенов Ендон</t>
  </si>
  <si>
    <t>1996</t>
  </si>
  <si>
    <t>II</t>
  </si>
  <si>
    <t>Селин Сергей</t>
  </si>
  <si>
    <t>Персефона</t>
  </si>
  <si>
    <t>Алехин Иван</t>
  </si>
  <si>
    <t>Ильин Александр</t>
  </si>
  <si>
    <t>1990</t>
  </si>
  <si>
    <t>СОШ № 3</t>
  </si>
  <si>
    <t>Иванов Алекандр</t>
  </si>
  <si>
    <t>1979</t>
  </si>
  <si>
    <t>3</t>
  </si>
  <si>
    <t>Польской Александр</t>
  </si>
  <si>
    <t>Лысиков Алексей</t>
  </si>
  <si>
    <t>Кучерявый Илья</t>
  </si>
  <si>
    <t>Губайдулин Сергей</t>
  </si>
  <si>
    <t>Хахерин Иван</t>
  </si>
  <si>
    <t>Азимут</t>
  </si>
  <si>
    <t>Прядохин Павел</t>
  </si>
  <si>
    <t>Стрежнев Максим</t>
  </si>
  <si>
    <t>Ткаченко Анатолий</t>
  </si>
  <si>
    <t>Чепиков Илья</t>
  </si>
  <si>
    <t>Саволайнен Иван</t>
  </si>
  <si>
    <t>Кузьмин Евгений</t>
  </si>
  <si>
    <t>2</t>
  </si>
  <si>
    <t>Норд</t>
  </si>
  <si>
    <t>Бухта Олег</t>
  </si>
  <si>
    <t>Гуськов Леонид</t>
  </si>
  <si>
    <t>Григорьев Даниил</t>
  </si>
  <si>
    <t>Тумайкин Всеволод</t>
  </si>
  <si>
    <t>Карагодини Максим</t>
  </si>
  <si>
    <t>Прядохин Александр</t>
  </si>
  <si>
    <t>Варламов Евгений</t>
  </si>
  <si>
    <t>Плешков Андрей</t>
  </si>
  <si>
    <t>Ляхов Ярослав</t>
  </si>
  <si>
    <t>I</t>
  </si>
  <si>
    <t>Мартынович Павел</t>
  </si>
  <si>
    <t>Соболев Константин</t>
  </si>
  <si>
    <t>Скоробогатов Дмитрий</t>
  </si>
  <si>
    <t>Войтов Роман</t>
  </si>
  <si>
    <t>Арго</t>
  </si>
  <si>
    <t>Свирин Александр</t>
  </si>
  <si>
    <t>Шукуров Артём</t>
  </si>
  <si>
    <t>Козырев Леонид</t>
  </si>
  <si>
    <t>Арутюнян Арам</t>
  </si>
  <si>
    <t>Копылов Станислав</t>
  </si>
  <si>
    <t>Алексеенко Никита</t>
  </si>
  <si>
    <t>Титов Александр</t>
  </si>
  <si>
    <t>Кононенко Михаил</t>
  </si>
  <si>
    <t>Лепенков Артём</t>
  </si>
  <si>
    <t>Зуев Фёдор</t>
  </si>
  <si>
    <t>Стрежнев Богдан</t>
  </si>
  <si>
    <t>Лявин Данила</t>
  </si>
  <si>
    <t>1ю</t>
  </si>
  <si>
    <t>б/р</t>
  </si>
  <si>
    <t>Швецов Алексей</t>
  </si>
  <si>
    <t xml:space="preserve">          2005 г.р.</t>
  </si>
  <si>
    <t>Успешный Александр</t>
  </si>
  <si>
    <t>Парыгин Александр</t>
  </si>
  <si>
    <t>Павлов Максим</t>
  </si>
  <si>
    <t>Афанасенко Георгий</t>
  </si>
  <si>
    <t>Боженов Никикта</t>
  </si>
  <si>
    <t>Нефедов Степан</t>
  </si>
  <si>
    <t>Ерёменко Роман</t>
  </si>
  <si>
    <t>Гридин Алексей</t>
  </si>
  <si>
    <t>Кондинский Михаил</t>
  </si>
  <si>
    <t>Абакумов Тихон</t>
  </si>
  <si>
    <t>3ю</t>
  </si>
  <si>
    <t>Старовойтов Алексей</t>
  </si>
  <si>
    <t xml:space="preserve">          2006 г.р.</t>
  </si>
  <si>
    <t>Демурин Максим</t>
  </si>
  <si>
    <t>Алексеев Илья</t>
  </si>
  <si>
    <t>Гусенок Иван</t>
  </si>
  <si>
    <t>Утляков Максим</t>
  </si>
  <si>
    <t>2ю</t>
  </si>
  <si>
    <t>Алейников Александр</t>
  </si>
  <si>
    <t>Гончарук Максим</t>
  </si>
  <si>
    <t>Мадатян Давид</t>
  </si>
  <si>
    <t>Тертюхов Роман</t>
  </si>
  <si>
    <t>Горчаков Захар</t>
  </si>
  <si>
    <t>Патрин Сергей</t>
  </si>
  <si>
    <t>Степанов Сергей</t>
  </si>
  <si>
    <t>Аскеров Иван</t>
  </si>
  <si>
    <t>Березутский Руслан</t>
  </si>
  <si>
    <t>Попов Александр</t>
  </si>
  <si>
    <t>Арнаутов Сергей</t>
  </si>
  <si>
    <t xml:space="preserve">          2007 г.р.</t>
  </si>
  <si>
    <t>Слепенков Стефан</t>
  </si>
  <si>
    <t>Ильченко Тимофей</t>
  </si>
  <si>
    <t>Сорокин Сергей</t>
  </si>
  <si>
    <t>Байнов Владислав</t>
  </si>
  <si>
    <t>Емшанов Иван</t>
  </si>
  <si>
    <t>Устич Алексей</t>
  </si>
  <si>
    <t>Теребов Арсений</t>
  </si>
  <si>
    <t>Старцев Всеволод</t>
  </si>
  <si>
    <t>Ревякин Артём</t>
  </si>
  <si>
    <t>Регион</t>
  </si>
  <si>
    <t xml:space="preserve">   </t>
  </si>
  <si>
    <t>ГР</t>
  </si>
  <si>
    <t xml:space="preserve">Дистанцияпешеходная- связка 4 кл </t>
  </si>
  <si>
    <t xml:space="preserve">Дистанция лыжная- связка 4 кл </t>
  </si>
  <si>
    <t xml:space="preserve">Дистанция лыжная- связка 2,3 кл </t>
  </si>
  <si>
    <t xml:space="preserve">Дистанция связки  2-4 кл </t>
  </si>
  <si>
    <t>г.Хабаровск</t>
  </si>
  <si>
    <t>Хаб р-н</t>
  </si>
  <si>
    <t>с.Ильинка</t>
  </si>
  <si>
    <t>Эверест</t>
  </si>
  <si>
    <t>Бикинский р-н</t>
  </si>
  <si>
    <t>Шестопалько Кирилл</t>
  </si>
  <si>
    <t>Хабаровск</t>
  </si>
  <si>
    <t>Бикинский район</t>
  </si>
  <si>
    <t>Шабатин Валерий</t>
  </si>
  <si>
    <t>Один Сергей</t>
  </si>
  <si>
    <t>Восьмёрка</t>
  </si>
  <si>
    <t>Лазо</t>
  </si>
  <si>
    <t>Ермолов Сергей</t>
  </si>
  <si>
    <t>Карагодин Максим</t>
  </si>
  <si>
    <t>Гаденов Андрей</t>
  </si>
  <si>
    <t>Бобриков Марк</t>
  </si>
  <si>
    <t>ДДТ</t>
  </si>
  <si>
    <t>г. Комсомольск</t>
  </si>
  <si>
    <t>Гринцов Артём</t>
  </si>
  <si>
    <t>Илюшкин Илья</t>
  </si>
  <si>
    <t>Шокуров Артём</t>
  </si>
  <si>
    <t>Дерсу</t>
  </si>
  <si>
    <t>Нанайский р-н</t>
  </si>
  <si>
    <t>Бисянко Станислав</t>
  </si>
  <si>
    <t>Алиот</t>
  </si>
  <si>
    <t>Хабаровский р-н</t>
  </si>
  <si>
    <t>Адонев Виталий</t>
  </si>
  <si>
    <t>Конопельников Вадим</t>
  </si>
  <si>
    <t>Комомольск</t>
  </si>
  <si>
    <t>Кузнецов Кирилл</t>
  </si>
  <si>
    <t>Мацебурский Денис</t>
  </si>
  <si>
    <t>Пассар Ефрем</t>
  </si>
  <si>
    <t>Ломов Кирилл</t>
  </si>
  <si>
    <t>Бронников Семён</t>
  </si>
  <si>
    <t>р-н им. Лазо</t>
  </si>
  <si>
    <t>Ефременко Даниил</t>
  </si>
  <si>
    <t>90 калибр</t>
  </si>
  <si>
    <t>Ванинский р-н</t>
  </si>
  <si>
    <t>Саблин Ждан</t>
  </si>
  <si>
    <t>Михайлов Алексей</t>
  </si>
  <si>
    <t>Васьковский Ярослав</t>
  </si>
  <si>
    <t>Градобооев Виталий</t>
  </si>
  <si>
    <t>Одзял Максим</t>
  </si>
  <si>
    <t>Нефёдов  Степан</t>
  </si>
  <si>
    <t>Боженов Никита</t>
  </si>
  <si>
    <t>Пассар Владислав</t>
  </si>
  <si>
    <t>Бельды Тимофей</t>
  </si>
  <si>
    <t>Маглой</t>
  </si>
  <si>
    <t>г.Комсомольск</t>
  </si>
  <si>
    <t>Полетаев Дмитрий</t>
  </si>
  <si>
    <t>Розвезев Иван</t>
  </si>
  <si>
    <t>Верещак Савелий</t>
  </si>
  <si>
    <t>Новоженников Ярослав</t>
  </si>
  <si>
    <t>Восточное</t>
  </si>
  <si>
    <t>Киракосян Карен</t>
  </si>
  <si>
    <t xml:space="preserve">          2006  г.р.</t>
  </si>
  <si>
    <t>Зубакин Данила</t>
  </si>
  <si>
    <t>Красиков Владимир</t>
  </si>
  <si>
    <t>Демурин Макси</t>
  </si>
  <si>
    <t>Овечкин Никита</t>
  </si>
  <si>
    <t>Гусёнок Иван</t>
  </si>
  <si>
    <t>Гасилов Александр</t>
  </si>
  <si>
    <t>Киле Максим</t>
  </si>
  <si>
    <t>г. Хабаровск</t>
  </si>
  <si>
    <t>Алексеенко Даниил</t>
  </si>
  <si>
    <t>Раков Дмитрий</t>
  </si>
  <si>
    <t>Бельды Сергей</t>
  </si>
  <si>
    <t>Парамонов Александр</t>
  </si>
  <si>
    <t>Чугунов Дмитрий</t>
  </si>
  <si>
    <t>Восток</t>
  </si>
  <si>
    <t>Мирное</t>
  </si>
  <si>
    <t>Волков Данил</t>
  </si>
  <si>
    <t>Смирнов Эмиир</t>
  </si>
  <si>
    <t>Шеин Фёдор</t>
  </si>
  <si>
    <t>Оненко Тимур</t>
  </si>
  <si>
    <t>Комсомольск</t>
  </si>
  <si>
    <t>Баев Алексей</t>
  </si>
  <si>
    <t>Амурск</t>
  </si>
  <si>
    <t>Амурский р-н</t>
  </si>
  <si>
    <t>Назаров Сергей</t>
  </si>
  <si>
    <t>Киле Дмитрий</t>
  </si>
  <si>
    <t>Калуга Павел</t>
  </si>
  <si>
    <t>Говорухин Александр</t>
  </si>
  <si>
    <t>Матлак Владислав</t>
  </si>
  <si>
    <t xml:space="preserve">Бекас </t>
  </si>
  <si>
    <t>Брунь Макар</t>
  </si>
  <si>
    <t>Выпел</t>
  </si>
  <si>
    <t>ЦДЮТиЭ</t>
  </si>
  <si>
    <t>Костин Владислав</t>
  </si>
  <si>
    <t>Смирнов Роман</t>
  </si>
  <si>
    <t>Петраков Руслан</t>
  </si>
  <si>
    <t>Костин Артём</t>
  </si>
  <si>
    <t>Власенко Захар</t>
  </si>
  <si>
    <t>Мельников Егор</t>
  </si>
  <si>
    <t xml:space="preserve">          2000г.р. и старше</t>
  </si>
  <si>
    <t>Бондарь Дарья</t>
  </si>
  <si>
    <t>Самофалова Ольга</t>
  </si>
  <si>
    <t>Вострикова Кристина</t>
  </si>
  <si>
    <t>Железкина Алиса</t>
  </si>
  <si>
    <t>Митюшкина Дарья</t>
  </si>
  <si>
    <t>Гусева Виктория</t>
  </si>
  <si>
    <t>Николайчук Валерия</t>
  </si>
  <si>
    <t>Кейзер Маргарита</t>
  </si>
  <si>
    <t>Плетинская Елена</t>
  </si>
  <si>
    <t>Онищенко Виктория</t>
  </si>
  <si>
    <t>Петренко Екатерина</t>
  </si>
  <si>
    <t>Малькова Екатерина</t>
  </si>
  <si>
    <t>Жакиева Арина</t>
  </si>
  <si>
    <t>Генералова Дарья</t>
  </si>
  <si>
    <t>Репка Екатерина</t>
  </si>
  <si>
    <t>Куренева Александра</t>
  </si>
  <si>
    <t>Ханыкова Ксения</t>
  </si>
  <si>
    <t>Казакова Анна</t>
  </si>
  <si>
    <t>Тертюхова Александра</t>
  </si>
  <si>
    <t>Ядула Арина</t>
  </si>
  <si>
    <t>Бомко Алиса</t>
  </si>
  <si>
    <t>СОШ №3</t>
  </si>
  <si>
    <t>Процко Наталья</t>
  </si>
  <si>
    <t>Пантилеенко Наталья</t>
  </si>
  <si>
    <t>Пудова Юлия</t>
  </si>
  <si>
    <t>Курилова Галина</t>
  </si>
  <si>
    <t>Новосёлова Мария</t>
  </si>
  <si>
    <t>Зотова Анастасия</t>
  </si>
  <si>
    <t>Суворова Елизавета</t>
  </si>
  <si>
    <t>Хамутенко Алиса</t>
  </si>
  <si>
    <t>Бельды Елена</t>
  </si>
  <si>
    <t>Лопатина Анастасия</t>
  </si>
  <si>
    <t>Корхова Екатерина</t>
  </si>
  <si>
    <t>Денмухаметова Ксения</t>
  </si>
  <si>
    <t>Княжкина Виктория</t>
  </si>
  <si>
    <t>Горбачёва Ксения</t>
  </si>
  <si>
    <t>Перова Алина</t>
  </si>
  <si>
    <t>Кукушкина Дарья</t>
  </si>
  <si>
    <t>Лысенко Софья</t>
  </si>
  <si>
    <t>Браташова Софья</t>
  </si>
  <si>
    <t>Хан Елизавета</t>
  </si>
  <si>
    <t>Прядохина Дарья</t>
  </si>
  <si>
    <t>Евдокимова Ульяна</t>
  </si>
  <si>
    <t xml:space="preserve">Коробова Полина </t>
  </si>
  <si>
    <t>Павлова Валерия</t>
  </si>
  <si>
    <t>Ветрова Виктория</t>
  </si>
  <si>
    <t>Сиберко Елизавета</t>
  </si>
  <si>
    <t>Зинченко Кира</t>
  </si>
  <si>
    <t>Зинченко Арина</t>
  </si>
  <si>
    <t>Храпатая Елизавета</t>
  </si>
  <si>
    <t>Кудряшова Элеонора</t>
  </si>
  <si>
    <t>Устич Нина</t>
  </si>
  <si>
    <t>Упенкова Ксения</t>
  </si>
  <si>
    <t>Ахцигер Мария</t>
  </si>
  <si>
    <t>Дистанция лыжная 2-3 класс</t>
  </si>
  <si>
    <t>Кантемирова Полина</t>
  </si>
  <si>
    <t>Козлова Анастасия</t>
  </si>
  <si>
    <t>Найхин</t>
  </si>
  <si>
    <t>Бельды Анна</t>
  </si>
  <si>
    <t>Копылова Рината</t>
  </si>
  <si>
    <t>Сидорочева Диана</t>
  </si>
  <si>
    <t>Громова Надежда</t>
  </si>
  <si>
    <t>Хабаровк</t>
  </si>
  <si>
    <t>Мосейко Снежана</t>
  </si>
  <si>
    <t>Восьмерка</t>
  </si>
  <si>
    <t>Полетное</t>
  </si>
  <si>
    <t>Свиридова Галина</t>
  </si>
  <si>
    <t>Герасимова Валерия</t>
  </si>
  <si>
    <t>Ванино</t>
  </si>
  <si>
    <t>Петрова Наталья</t>
  </si>
  <si>
    <t>Савченко Наталья</t>
  </si>
  <si>
    <t>91 калибр</t>
  </si>
  <si>
    <t>Султанова Софья</t>
  </si>
  <si>
    <t>Бекас</t>
  </si>
  <si>
    <t>Бычиха</t>
  </si>
  <si>
    <t>Долгих Нинель</t>
  </si>
  <si>
    <t>Данилина Елизавеа</t>
  </si>
  <si>
    <t>Тимофеева Кристина</t>
  </si>
  <si>
    <t>Зинухина Ольга</t>
  </si>
  <si>
    <t>Васильева Татьяна</t>
  </si>
  <si>
    <t>Дояр Алина</t>
  </si>
  <si>
    <t>Неклюдова София</t>
  </si>
  <si>
    <t>Нестеренко Ксения</t>
  </si>
  <si>
    <t>Комсомольский рн</t>
  </si>
  <si>
    <t>Усова Анжелика</t>
  </si>
  <si>
    <t>Конева Ирина</t>
  </si>
  <si>
    <t>Возлякова Софья</t>
  </si>
  <si>
    <t>Хабаровсск</t>
  </si>
  <si>
    <t>Синёва Анастасия</t>
  </si>
  <si>
    <t>Ящук Кристина</t>
  </si>
  <si>
    <t>р-н им.Лазо</t>
  </si>
  <si>
    <t>Докшина Надежда</t>
  </si>
  <si>
    <t>Бокач Дарья</t>
  </si>
  <si>
    <t>Долгих Ангелина</t>
  </si>
  <si>
    <t>Халтурина Алиса</t>
  </si>
  <si>
    <t>Волкова Александра</t>
  </si>
  <si>
    <t>Мещерякова Кристина</t>
  </si>
  <si>
    <t>Мишутина Марина</t>
  </si>
  <si>
    <t>Статина Екатерина</t>
  </si>
  <si>
    <t>Янгляева Анастасия</t>
  </si>
  <si>
    <t>Красникова Владислава</t>
  </si>
  <si>
    <t>Пилигрим</t>
  </si>
  <si>
    <t>Комсосольский р-н</t>
  </si>
  <si>
    <t>Емельянова Ксения</t>
  </si>
  <si>
    <t>Болонцева Екатерина</t>
  </si>
  <si>
    <t>Терёшкина Екатерина</t>
  </si>
  <si>
    <t>Сладченко Елена</t>
  </si>
  <si>
    <t>Черепанова Мария</t>
  </si>
  <si>
    <t>Иванова Анастасия</t>
  </si>
  <si>
    <t>Чамбуркина Диана</t>
  </si>
  <si>
    <t>Егорова Мария</t>
  </si>
  <si>
    <t>Проценко Валерия</t>
  </si>
  <si>
    <t>Миненко Дарина</t>
  </si>
  <si>
    <t>Заерко Камила</t>
  </si>
  <si>
    <t>Аронова Екатерина</t>
  </si>
  <si>
    <t>Катанакова Анастасия</t>
  </si>
  <si>
    <t>Сирота Полина</t>
  </si>
  <si>
    <t>Коробова Полина</t>
  </si>
  <si>
    <t>Кирсаенова Регина</t>
  </si>
  <si>
    <t>Дроздова Александра</t>
  </si>
  <si>
    <t>Понамарёва Анжелика</t>
  </si>
  <si>
    <t>Понамарёва Вероника</t>
  </si>
  <si>
    <t>Баландина Мария</t>
  </si>
  <si>
    <t>Пономарёва Анжелика</t>
  </si>
  <si>
    <t>Пономарёва Вероника</t>
  </si>
  <si>
    <t>Мосейко Ангелина</t>
  </si>
  <si>
    <t>Чёрная Дарья</t>
  </si>
  <si>
    <t>Плотникова Полина</t>
  </si>
  <si>
    <t>Колесникова Арина</t>
  </si>
  <si>
    <t>Исакова Ксения</t>
  </si>
  <si>
    <t>Таскаева Софья</t>
  </si>
  <si>
    <t>Холенко Анастасия</t>
  </si>
  <si>
    <t xml:space="preserve">                                                                          Рейтинг клубов 2020 год</t>
  </si>
  <si>
    <t>Кубок Хаб.края (II этап), (Краеые соревноания) по спортивному туризму на пешеходных дистанциях в закрытых помещениях Нанайский р-н 14-15.03.2020 г.</t>
  </si>
  <si>
    <t>Кубок Хаб.края (I этап) на пешеходных дистанциях в закрытых помещениях г. Хабаровск 31.01-02.02.2020 г.</t>
  </si>
  <si>
    <t>Чемпионат  Хабаровского края на лыжных дистанциях с. Воронежское 27.02.-02.03.2020 г.</t>
  </si>
  <si>
    <t>Первенство  Хабаровского края(Краевые соревнования) на лыжных дистанциях оз.Амут 23-26.03.2020 г.</t>
  </si>
  <si>
    <t xml:space="preserve">Краевые соревнования по спортивному туризму на пешеходных дистанциях (61 краевой слет юных туристов-краеведов) село Сикачи-Алян </t>
  </si>
  <si>
    <t xml:space="preserve"> "Золотая осень 2019" село Сикачи-Алян 18-19.09.2020 г.</t>
  </si>
  <si>
    <t>Кубок Хабаровского края (IIIэтап) на пешеходных дистанциях в закрытых помещениях (Краевые соревнования), г. Комсомоьск-на Амуре, 20-22.11.2020 г.</t>
  </si>
  <si>
    <t>Первенство Хабаровского края по спортивному туризму на пешеходных дистанциях в закрытых помещениях, г. Хабаровск,  3-6.12.2020 г.</t>
  </si>
  <si>
    <t>Краевые соревнования по спортивному туризму на лыжных дистанциях 20.12.2020 г.</t>
  </si>
  <si>
    <t xml:space="preserve">Кубок Хаб.края (I этап) на пешеходных дистанциях в закрытых помещениях г. Хабаровск 31.01-02.02.2020 </t>
  </si>
  <si>
    <t xml:space="preserve">Дистанция пешеходная 2-3 кл </t>
  </si>
  <si>
    <t>Краевые соревнования по спортивному туризму в закрытых помещениях г. Хабаровск 18-19.01.2020</t>
  </si>
  <si>
    <t xml:space="preserve">Дистанция пешеходная 2,3 кл </t>
  </si>
  <si>
    <t xml:space="preserve">Дистанция пешеходная- связка 2,3 кл </t>
  </si>
  <si>
    <t>Чемпионат и Первенство г. Хабаровска по спортивному туризму в закрытух помещениях г. Хабаровск 18-19.01.2020</t>
  </si>
  <si>
    <t>Первенство г.Хабаровска на лыжных дистанциях 01.03.2020 г.</t>
  </si>
  <si>
    <t xml:space="preserve"> Чемпионат Хаб.края на пешеходных дистанциях 30.04-03.05.2020г.</t>
  </si>
  <si>
    <t xml:space="preserve">Дистанция личная 2,3 кл </t>
  </si>
  <si>
    <t>Соревнования по спортивному туризму на пешеходных джистанциях памяти А.А.Радина 19.04.2020 г.</t>
  </si>
  <si>
    <t>Кубок г.Хабаровска на пешеходных дистанциях "Первоцвет" 05,12,19,26.05.2020 г.</t>
  </si>
  <si>
    <t xml:space="preserve">          2008 г.р.</t>
  </si>
  <si>
    <t xml:space="preserve">          2009 - 2010 г.р.</t>
  </si>
  <si>
    <t xml:space="preserve"> 1998 г.р. и старше</t>
  </si>
  <si>
    <t xml:space="preserve">          2009-2010 г.р.</t>
  </si>
  <si>
    <t>Краевые соревноания по спортивному туризму на пешеходных дистанциях в закрытых помещениях г. Хабаровск 18-19.01.2020</t>
  </si>
  <si>
    <t>Кубок (I этап) ХК по СТ на ПД в ЗП г. Хабаровск, 31.01-03.02.2020 г.</t>
  </si>
  <si>
    <t>Кубок  (II этап) по СТ на ПД в ЗП, Нанайский р-н, 14-15.03.2020г.</t>
  </si>
  <si>
    <t>Чемпионат Хабаровского края по СТ на ПД 30.04-03.05.2020 г.</t>
  </si>
  <si>
    <t>"Золотая осень 2019" село Сикачи-Алян 18-19.09.2020 г.</t>
  </si>
  <si>
    <t>Щербань Екатерина</t>
  </si>
  <si>
    <t>Евротур</t>
  </si>
  <si>
    <t>ЕАО</t>
  </si>
  <si>
    <t>Оленич Артём</t>
  </si>
  <si>
    <t>Покатилов Ярослав</t>
  </si>
  <si>
    <t>Кожеметьев Никита</t>
  </si>
  <si>
    <t>Засорин Илья</t>
  </si>
  <si>
    <t>Петайкин Никита</t>
  </si>
  <si>
    <t>Тулин Григорий</t>
  </si>
  <si>
    <t>Арутюнян Арутюн</t>
  </si>
  <si>
    <t xml:space="preserve">           2007 г.р.</t>
  </si>
  <si>
    <t>Пянзин Макар</t>
  </si>
  <si>
    <t>Емельянов Вячеслав</t>
  </si>
  <si>
    <t>Семенюк Кирилл</t>
  </si>
  <si>
    <t>Павлов Артём</t>
  </si>
  <si>
    <t>Смирнов Эмир</t>
  </si>
  <si>
    <t>Акваспас</t>
  </si>
  <si>
    <t>Одзял Миксим</t>
  </si>
  <si>
    <t>13</t>
  </si>
  <si>
    <t>Фузеев Алексей</t>
  </si>
  <si>
    <t>21</t>
  </si>
  <si>
    <t>АкваСпас</t>
  </si>
  <si>
    <t>92 калибр</t>
  </si>
  <si>
    <t>93 калибр</t>
  </si>
  <si>
    <t>94 калибр</t>
  </si>
  <si>
    <t>Аква Спас</t>
  </si>
  <si>
    <t>Вонино</t>
  </si>
  <si>
    <t>Климова Мария</t>
  </si>
  <si>
    <t>Дубровина Илона</t>
  </si>
  <si>
    <t>Синицкий Богдан</t>
  </si>
  <si>
    <t>Климов Евгенийй</t>
  </si>
  <si>
    <t>Андреев Владислав</t>
  </si>
  <si>
    <t>Кириллов  Дмитрий</t>
  </si>
  <si>
    <t>Ромашкин Ярослав</t>
  </si>
  <si>
    <t>Климов Евгений</t>
  </si>
  <si>
    <t>Кириллов Дмитрий</t>
  </si>
  <si>
    <t>Новаженников Ярослав</t>
  </si>
  <si>
    <t>1</t>
  </si>
  <si>
    <t>75</t>
  </si>
  <si>
    <t>72</t>
  </si>
  <si>
    <t>Татаркин Павел</t>
  </si>
  <si>
    <t>III</t>
  </si>
  <si>
    <t>69,5</t>
  </si>
  <si>
    <t xml:space="preserve">         1998 и старше</t>
  </si>
  <si>
    <t>6</t>
  </si>
  <si>
    <t>37,25</t>
  </si>
  <si>
    <t>36</t>
  </si>
  <si>
    <t>49,5</t>
  </si>
  <si>
    <t>37,5</t>
  </si>
  <si>
    <t>31,5</t>
  </si>
  <si>
    <t>Езепчук Екатерина (б/р)</t>
  </si>
  <si>
    <t>Оленич Артём (б/р)</t>
  </si>
  <si>
    <t>Петайкин Никита (б/р)</t>
  </si>
  <si>
    <t>Тулин Григорий (б/р)</t>
  </si>
  <si>
    <t>Покатилов Ярослав (б/р)</t>
  </si>
  <si>
    <t>Кожеметьев Никита (б/р)</t>
  </si>
  <si>
    <t>Арутюнян Арутюн (б/р)</t>
  </si>
  <si>
    <t>Минюков Вадим (б/р)</t>
  </si>
  <si>
    <t>Карачева Татьяна (б/р)</t>
  </si>
  <si>
    <t>Климов Дмитрий (3ю)</t>
  </si>
  <si>
    <t>Андреев Владислав (3ю)</t>
  </si>
  <si>
    <t>Кириллов Дмитрий (3ю)</t>
  </si>
  <si>
    <t>Березутский Руслан (3ю)</t>
  </si>
  <si>
    <t>Арнаутов Сергей (3ю)</t>
  </si>
  <si>
    <t>Ромашкин Ярослав (б/р)</t>
  </si>
  <si>
    <t>Дубровина Илона (3ю)</t>
  </si>
  <si>
    <t>Фузеев Алексей (3)</t>
  </si>
  <si>
    <t>Татаркин Павел (3)</t>
  </si>
  <si>
    <t>Мартынович Павел (2)</t>
  </si>
  <si>
    <t xml:space="preserve">          2009-2010</t>
  </si>
  <si>
    <t xml:space="preserve">            1999-2001</t>
  </si>
  <si>
    <t xml:space="preserve">          2002-2004 г.р.</t>
  </si>
  <si>
    <t xml:space="preserve">         1999-2001 г.р.</t>
  </si>
  <si>
    <t xml:space="preserve">         2002 - 2004 г.р.</t>
  </si>
  <si>
    <t xml:space="preserve">          2002 - 2004 г.р.</t>
  </si>
  <si>
    <t xml:space="preserve">            1998 и старше</t>
  </si>
  <si>
    <t xml:space="preserve">                 1999-2001</t>
  </si>
  <si>
    <t xml:space="preserve">      1999-2001</t>
  </si>
  <si>
    <t>Чемпионат  Хабаровского края на лыжных дистанциях с. Восход  27.02.-02.03.2020 г.</t>
  </si>
  <si>
    <t>Езепчук Екатерина</t>
  </si>
  <si>
    <t>Минюков Вадим</t>
  </si>
  <si>
    <t>Бурдакова Софья</t>
  </si>
  <si>
    <t>Карачева Татьяна</t>
  </si>
  <si>
    <t>Ивасенко Давид</t>
  </si>
  <si>
    <t>Арутюнян Аарон</t>
  </si>
  <si>
    <t>Петроченко Матвей</t>
  </si>
  <si>
    <t>Цепок Сергей</t>
  </si>
  <si>
    <t>Чердынцев Николай</t>
  </si>
  <si>
    <t xml:space="preserve"> Первенство Хабаровского края по СТ на ЛД (Амут Сноу Лейк, Солнечный р-н) 23-26.03.2020 г.</t>
  </si>
  <si>
    <t>Алексеенко Никита (2)</t>
  </si>
  <si>
    <t>Чемпионат Хабаровского края по СТ на ЛД (Восход) 28.02-01.03.2020 г.</t>
  </si>
  <si>
    <t>Чемпионат  Хабаровского края на лыжных дистанциях с. Восход 27.02.-02.03.2020 г.</t>
  </si>
  <si>
    <t>Рейтинг спортсменов - участников  соревнований города Хабаровска по спортивному туризму на  пешеходных и лыжных дистанциях. 2020 год (мальчики/юноши/юниоры/мужчины)</t>
  </si>
  <si>
    <t>Рейтинг спортсменов - участников  краевых соревнований  по спортивному туризму на  пешеходных и лыжных дистанциях. 2020 год (мальчики/юноши/юниоры/мужчины)</t>
  </si>
  <si>
    <t>Рейтинг спортсменов - участников  соревнований города Хабаровска по спортивному туризму на  пешеходных и лыжных дистанциях. 2020 год (девочки/девушки/юниорки/женщины)</t>
  </si>
  <si>
    <t>Рейтинг спортсменов - участников краевых соревнований по спортивному туризму на  пешеходных и лыжных дистанциях. 2020 год (девочки/девушки/юниорки/женщины)</t>
  </si>
  <si>
    <t>Чемпионат и Первенство г. Хабаровска по спортивному туризму в закрытых помещениях г. Хабаровск 18-19.01.2020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</si>
</sst>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24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2"/>
      <color theme="1"/>
      <name val="Calibri"/>
      <family val="2"/>
      <charset val="204"/>
    </font>
    <font>
      <sz val="9"/>
      <color theme="1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</font>
    <font>
      <b/>
      <sz val="14"/>
      <color rgb="FFFF0000"/>
      <name val="Arial"/>
      <family val="2"/>
      <charset val="204"/>
    </font>
    <font>
      <sz val="1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name val="Arial"/>
      <family val="2"/>
    </font>
    <font>
      <b/>
      <sz val="9"/>
      <name val="Arial"/>
      <family val="2"/>
      <charset val="204"/>
    </font>
    <font>
      <sz val="10"/>
      <color theme="1"/>
      <name val="Arial"/>
      <family val="2"/>
      <charset val="204"/>
    </font>
    <font>
      <b/>
      <sz val="8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sz val="10"/>
      <color indexed="10"/>
      <name val="Arial"/>
      <family val="2"/>
      <charset val="204"/>
    </font>
    <font>
      <b/>
      <sz val="12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7.5"/>
      <name val="Calibri"/>
      <family val="2"/>
      <charset val="204"/>
    </font>
    <font>
      <b/>
      <sz val="7.5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6"/>
      <color rgb="FFFF0000"/>
      <name val="Arial"/>
      <family val="2"/>
      <charset val="204"/>
    </font>
    <font>
      <sz val="8"/>
      <name val="Arial"/>
      <family val="2"/>
      <charset val="204"/>
    </font>
    <font>
      <sz val="11"/>
      <color indexed="1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i/>
      <sz val="10"/>
      <name val="Arial"/>
      <family val="2"/>
      <charset val="204"/>
    </font>
    <font>
      <b/>
      <sz val="12"/>
      <color rgb="FFFF0000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21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99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8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/>
      <right style="thin">
        <color indexed="64"/>
      </right>
      <top/>
      <bottom style="thin">
        <color theme="4" tint="0.79998168889431442"/>
      </bottom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  <border>
      <left/>
      <right style="thin">
        <color indexed="64"/>
      </right>
      <top/>
      <bottom style="hair">
        <color theme="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indexed="64"/>
      </bottom>
      <diagonal/>
    </border>
    <border>
      <left/>
      <right style="thin">
        <color indexed="64"/>
      </right>
      <top style="thin">
        <color theme="4" tint="0.79998168889431442"/>
      </top>
      <bottom style="thin">
        <color theme="4" tint="0.79998168889431442"/>
      </bottom>
      <diagonal/>
    </border>
  </borders>
  <cellStyleXfs count="31">
    <xf numFmtId="0" fontId="0" fillId="0" borderId="0"/>
    <xf numFmtId="0" fontId="11" fillId="0" borderId="0"/>
    <xf numFmtId="0" fontId="17" fillId="0" borderId="0"/>
    <xf numFmtId="0" fontId="13" fillId="0" borderId="0"/>
    <xf numFmtId="0" fontId="13" fillId="0" borderId="0"/>
    <xf numFmtId="0" fontId="13" fillId="0" borderId="0" applyFont="0" applyFill="0" applyBorder="0" applyAlignment="0" applyProtection="0"/>
    <xf numFmtId="0" fontId="30" fillId="0" borderId="0"/>
    <xf numFmtId="0" fontId="10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3" fillId="0" borderId="0"/>
    <xf numFmtId="0" fontId="30" fillId="0" borderId="0"/>
    <xf numFmtId="0" fontId="13" fillId="0" borderId="0"/>
    <xf numFmtId="0" fontId="13" fillId="0" borderId="0"/>
    <xf numFmtId="0" fontId="30" fillId="0" borderId="0"/>
    <xf numFmtId="0" fontId="30" fillId="0" borderId="0"/>
    <xf numFmtId="0" fontId="30" fillId="0" borderId="0"/>
    <xf numFmtId="0" fontId="13" fillId="0" borderId="0"/>
  </cellStyleXfs>
  <cellXfs count="1867">
    <xf numFmtId="0" fontId="0" fillId="0" borderId="0" xfId="0"/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4" fillId="14" borderId="2" xfId="0" applyFont="1" applyFill="1" applyBorder="1" applyAlignment="1">
      <alignment vertical="center"/>
    </xf>
    <xf numFmtId="0" fontId="5" fillId="14" borderId="3" xfId="0" applyFont="1" applyFill="1" applyBorder="1" applyAlignment="1">
      <alignment vertical="center"/>
    </xf>
    <xf numFmtId="0" fontId="6" fillId="14" borderId="2" xfId="0" applyFont="1" applyFill="1" applyBorder="1" applyAlignment="1">
      <alignment vertical="center"/>
    </xf>
    <xf numFmtId="0" fontId="0" fillId="14" borderId="9" xfId="0" applyFill="1" applyBorder="1" applyAlignment="1">
      <alignment vertical="center"/>
    </xf>
    <xf numFmtId="0" fontId="3" fillId="14" borderId="3" xfId="0" applyFont="1" applyFill="1" applyBorder="1" applyAlignment="1">
      <alignment vertical="center"/>
    </xf>
    <xf numFmtId="0" fontId="7" fillId="14" borderId="12" xfId="0" applyFont="1" applyFill="1" applyBorder="1" applyAlignment="1">
      <alignment vertical="center"/>
    </xf>
    <xf numFmtId="0" fontId="4" fillId="14" borderId="10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3" fillId="13" borderId="2" xfId="0" applyFont="1" applyFill="1" applyBorder="1" applyAlignment="1">
      <alignment vertical="center"/>
    </xf>
    <xf numFmtId="0" fontId="0" fillId="14" borderId="13" xfId="0" applyFill="1" applyBorder="1" applyAlignment="1">
      <alignment vertical="center"/>
    </xf>
    <xf numFmtId="0" fontId="3" fillId="12" borderId="2" xfId="0" applyFont="1" applyFill="1" applyBorder="1" applyAlignment="1">
      <alignment vertical="center"/>
    </xf>
    <xf numFmtId="0" fontId="3" fillId="11" borderId="2" xfId="0" applyFont="1" applyFill="1" applyBorder="1" applyAlignment="1">
      <alignment vertical="center"/>
    </xf>
    <xf numFmtId="0" fontId="0" fillId="14" borderId="3" xfId="0" applyFill="1" applyBorder="1" applyAlignment="1">
      <alignment vertical="center"/>
    </xf>
    <xf numFmtId="0" fontId="3" fillId="12" borderId="12" xfId="0" applyFont="1" applyFill="1" applyBorder="1" applyAlignment="1">
      <alignment vertical="center"/>
    </xf>
    <xf numFmtId="0" fontId="3" fillId="12" borderId="5" xfId="0" applyFont="1" applyFill="1" applyBorder="1" applyAlignment="1">
      <alignment vertical="center"/>
    </xf>
    <xf numFmtId="0" fontId="3" fillId="11" borderId="4" xfId="0" applyFont="1" applyFill="1" applyBorder="1" applyAlignment="1">
      <alignment vertical="center"/>
    </xf>
    <xf numFmtId="0" fontId="3" fillId="11" borderId="12" xfId="0" applyFont="1" applyFill="1" applyBorder="1" applyAlignment="1">
      <alignment vertical="center"/>
    </xf>
    <xf numFmtId="0" fontId="3" fillId="14" borderId="1" xfId="0" applyFont="1" applyFill="1" applyBorder="1" applyAlignment="1">
      <alignment vertical="center"/>
    </xf>
    <xf numFmtId="0" fontId="3" fillId="13" borderId="5" xfId="0" applyFont="1" applyFill="1" applyBorder="1" applyAlignment="1">
      <alignment vertical="center"/>
    </xf>
    <xf numFmtId="0" fontId="3" fillId="13" borderId="12" xfId="0" applyFont="1" applyFill="1" applyBorder="1" applyAlignment="1">
      <alignment vertical="center"/>
    </xf>
    <xf numFmtId="0" fontId="3" fillId="14" borderId="2" xfId="0" applyFont="1" applyFill="1" applyBorder="1" applyAlignment="1">
      <alignment vertical="center"/>
    </xf>
    <xf numFmtId="0" fontId="3" fillId="13" borderId="1" xfId="0" applyFont="1" applyFill="1" applyBorder="1" applyAlignment="1">
      <alignment vertical="center"/>
    </xf>
    <xf numFmtId="0" fontId="3" fillId="13" borderId="13" xfId="0" applyFont="1" applyFill="1" applyBorder="1" applyAlignment="1">
      <alignment vertical="center"/>
    </xf>
    <xf numFmtId="0" fontId="0" fillId="14" borderId="12" xfId="0" applyFill="1" applyBorder="1" applyAlignment="1">
      <alignment vertical="center"/>
    </xf>
    <xf numFmtId="0" fontId="7" fillId="12" borderId="2" xfId="0" applyFont="1" applyFill="1" applyBorder="1" applyAlignment="1">
      <alignment vertical="center" wrapText="1"/>
    </xf>
    <xf numFmtId="0" fontId="7" fillId="11" borderId="2" xfId="0" applyFont="1" applyFill="1" applyBorder="1" applyAlignment="1">
      <alignment vertical="center" wrapText="1"/>
    </xf>
    <xf numFmtId="0" fontId="0" fillId="14" borderId="2" xfId="0" applyFill="1" applyBorder="1" applyAlignment="1">
      <alignment vertical="center" wrapText="1"/>
    </xf>
    <xf numFmtId="0" fontId="7" fillId="11" borderId="13" xfId="0" applyFont="1" applyFill="1" applyBorder="1" applyAlignment="1">
      <alignment vertical="center" wrapText="1"/>
    </xf>
    <xf numFmtId="0" fontId="7" fillId="12" borderId="13" xfId="0" applyFont="1" applyFill="1" applyBorder="1" applyAlignment="1">
      <alignment vertical="center" wrapText="1"/>
    </xf>
    <xf numFmtId="0" fontId="7" fillId="13" borderId="13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12" borderId="8" xfId="0" applyFill="1" applyBorder="1" applyAlignment="1">
      <alignment vertical="center"/>
    </xf>
    <xf numFmtId="0" fontId="0" fillId="12" borderId="7" xfId="0" applyFill="1" applyBorder="1" applyAlignment="1">
      <alignment vertical="center"/>
    </xf>
    <xf numFmtId="0" fontId="0" fillId="11" borderId="8" xfId="0" applyFill="1" applyBorder="1" applyAlignment="1">
      <alignment vertical="center"/>
    </xf>
    <xf numFmtId="0" fontId="0" fillId="11" borderId="7" xfId="0" applyFill="1" applyBorder="1" applyAlignment="1">
      <alignment vertical="center"/>
    </xf>
    <xf numFmtId="0" fontId="0" fillId="13" borderId="8" xfId="0" applyFill="1" applyBorder="1" applyAlignment="1">
      <alignment vertical="center"/>
    </xf>
    <xf numFmtId="0" fontId="0" fillId="13" borderId="7" xfId="0" applyFill="1" applyBorder="1" applyAlignment="1">
      <alignment vertical="center"/>
    </xf>
    <xf numFmtId="0" fontId="0" fillId="14" borderId="6" xfId="0" applyFill="1" applyBorder="1" applyAlignment="1">
      <alignment vertical="center"/>
    </xf>
    <xf numFmtId="0" fontId="0" fillId="12" borderId="14" xfId="0" applyFill="1" applyBorder="1" applyAlignment="1">
      <alignment vertical="center"/>
    </xf>
    <xf numFmtId="0" fontId="0" fillId="14" borderId="7" xfId="0" applyFill="1" applyBorder="1" applyAlignment="1">
      <alignment vertical="center"/>
    </xf>
    <xf numFmtId="0" fontId="0" fillId="14" borderId="8" xfId="0" applyFill="1" applyBorder="1" applyAlignment="1">
      <alignment vertical="center"/>
    </xf>
    <xf numFmtId="0" fontId="0" fillId="13" borderId="14" xfId="0" applyFill="1" applyBorder="1" applyAlignment="1">
      <alignment vertical="center"/>
    </xf>
    <xf numFmtId="0" fontId="0" fillId="11" borderId="14" xfId="0" applyFill="1" applyBorder="1" applyAlignment="1">
      <alignment vertical="center"/>
    </xf>
    <xf numFmtId="0" fontId="0" fillId="4" borderId="2" xfId="0" applyFont="1" applyFill="1" applyBorder="1" applyAlignment="1">
      <alignment vertical="center"/>
    </xf>
    <xf numFmtId="0" fontId="0" fillId="4" borderId="6" xfId="0" applyFill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5" borderId="0" xfId="0" applyFill="1" applyBorder="1" applyAlignment="1">
      <alignment vertical="center"/>
    </xf>
    <xf numFmtId="0" fontId="0" fillId="0" borderId="9" xfId="0" applyBorder="1" applyAlignment="1">
      <alignment vertical="center"/>
    </xf>
    <xf numFmtId="0" fontId="0" fillId="12" borderId="0" xfId="0" applyFill="1" applyBorder="1" applyAlignment="1">
      <alignment vertical="center"/>
    </xf>
    <xf numFmtId="0" fontId="0" fillId="12" borderId="9" xfId="0" applyFill="1" applyBorder="1" applyAlignment="1">
      <alignment vertical="center"/>
    </xf>
    <xf numFmtId="0" fontId="0" fillId="11" borderId="0" xfId="0" applyFill="1" applyBorder="1" applyAlignment="1">
      <alignment vertical="center"/>
    </xf>
    <xf numFmtId="0" fontId="0" fillId="11" borderId="9" xfId="0" applyFill="1" applyBorder="1" applyAlignment="1">
      <alignment vertical="center"/>
    </xf>
    <xf numFmtId="0" fontId="0" fillId="13" borderId="0" xfId="0" applyFill="1" applyBorder="1" applyAlignment="1">
      <alignment vertical="center"/>
    </xf>
    <xf numFmtId="0" fontId="0" fillId="13" borderId="9" xfId="0" applyFill="1" applyBorder="1" applyAlignment="1">
      <alignment vertical="center"/>
    </xf>
    <xf numFmtId="0" fontId="0" fillId="14" borderId="10" xfId="0" applyFill="1" applyBorder="1" applyAlignment="1">
      <alignment vertical="center"/>
    </xf>
    <xf numFmtId="0" fontId="0" fillId="12" borderId="11" xfId="0" applyFill="1" applyBorder="1" applyAlignment="1">
      <alignment vertical="center"/>
    </xf>
    <xf numFmtId="0" fontId="0" fillId="11" borderId="11" xfId="0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0" fillId="13" borderId="11" xfId="0" applyFill="1" applyBorder="1" applyAlignment="1">
      <alignment vertical="center"/>
    </xf>
    <xf numFmtId="0" fontId="8" fillId="12" borderId="11" xfId="0" applyFont="1" applyFill="1" applyBorder="1" applyAlignment="1">
      <alignment vertical="center"/>
    </xf>
    <xf numFmtId="0" fontId="0" fillId="4" borderId="9" xfId="0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4" borderId="10" xfId="0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8" fillId="12" borderId="0" xfId="0" applyFont="1" applyFill="1" applyBorder="1" applyAlignment="1">
      <alignment vertical="center"/>
    </xf>
    <xf numFmtId="0" fontId="0" fillId="14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12" borderId="12" xfId="0" applyFill="1" applyBorder="1" applyAlignment="1">
      <alignment vertical="center"/>
    </xf>
    <xf numFmtId="0" fontId="0" fillId="11" borderId="12" xfId="0" applyFill="1" applyBorder="1" applyAlignment="1">
      <alignment vertical="center"/>
    </xf>
    <xf numFmtId="0" fontId="0" fillId="11" borderId="15" xfId="0" applyFill="1" applyBorder="1" applyAlignment="1">
      <alignment vertical="center"/>
    </xf>
    <xf numFmtId="0" fontId="0" fillId="13" borderId="1" xfId="0" applyFill="1" applyBorder="1" applyAlignment="1">
      <alignment vertical="center"/>
    </xf>
    <xf numFmtId="0" fontId="0" fillId="12" borderId="1" xfId="0" applyFill="1" applyBorder="1" applyAlignment="1">
      <alignment vertical="center"/>
    </xf>
    <xf numFmtId="0" fontId="0" fillId="11" borderId="1" xfId="0" applyFill="1" applyBorder="1" applyAlignment="1">
      <alignment vertical="center"/>
    </xf>
    <xf numFmtId="0" fontId="0" fillId="13" borderId="12" xfId="0" applyFill="1" applyBorder="1" applyAlignment="1">
      <alignment vertical="center"/>
    </xf>
    <xf numFmtId="0" fontId="0" fillId="6" borderId="3" xfId="0" applyFill="1" applyBorder="1" applyAlignment="1">
      <alignment vertical="center"/>
    </xf>
    <xf numFmtId="0" fontId="0" fillId="6" borderId="5" xfId="0" applyFill="1" applyBorder="1" applyAlignment="1">
      <alignment vertical="center"/>
    </xf>
    <xf numFmtId="0" fontId="0" fillId="6" borderId="4" xfId="0" applyFill="1" applyBorder="1" applyAlignment="1">
      <alignment vertical="center"/>
    </xf>
    <xf numFmtId="0" fontId="0" fillId="7" borderId="2" xfId="0" applyFill="1" applyBorder="1" applyAlignment="1">
      <alignment vertical="center"/>
    </xf>
    <xf numFmtId="0" fontId="0" fillId="7" borderId="5" xfId="0" applyFill="1" applyBorder="1" applyAlignment="1">
      <alignment vertical="center"/>
    </xf>
    <xf numFmtId="0" fontId="0" fillId="7" borderId="4" xfId="0" applyFill="1" applyBorder="1" applyAlignment="1">
      <alignment vertical="center"/>
    </xf>
    <xf numFmtId="0" fontId="0" fillId="6" borderId="1" xfId="0" applyFill="1" applyBorder="1" applyAlignment="1">
      <alignment vertical="center"/>
    </xf>
    <xf numFmtId="0" fontId="0" fillId="6" borderId="12" xfId="0" applyFill="1" applyBorder="1" applyAlignment="1">
      <alignment vertical="center"/>
    </xf>
    <xf numFmtId="0" fontId="0" fillId="7" borderId="8" xfId="0" applyFill="1" applyBorder="1" applyAlignment="1">
      <alignment vertical="center"/>
    </xf>
    <xf numFmtId="0" fontId="0" fillId="8" borderId="2" xfId="0" applyFont="1" applyFill="1" applyBorder="1" applyAlignment="1">
      <alignment vertical="center"/>
    </xf>
    <xf numFmtId="0" fontId="0" fillId="8" borderId="5" xfId="0" applyFill="1" applyBorder="1" applyAlignment="1">
      <alignment vertical="center"/>
    </xf>
    <xf numFmtId="0" fontId="0" fillId="8" borderId="5" xfId="0" applyFont="1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13" borderId="0" xfId="0" applyFill="1" applyAlignment="1">
      <alignment vertical="center"/>
    </xf>
    <xf numFmtId="0" fontId="0" fillId="12" borderId="0" xfId="0" applyFill="1" applyAlignment="1">
      <alignment vertical="center"/>
    </xf>
    <xf numFmtId="0" fontId="0" fillId="11" borderId="0" xfId="0" applyFill="1" applyAlignment="1">
      <alignment vertical="center"/>
    </xf>
    <xf numFmtId="0" fontId="0" fillId="9" borderId="0" xfId="0" applyFill="1" applyBorder="1" applyAlignment="1">
      <alignment vertical="center"/>
    </xf>
    <xf numFmtId="0" fontId="0" fillId="9" borderId="9" xfId="0" applyFill="1" applyBorder="1" applyAlignment="1">
      <alignment vertical="center"/>
    </xf>
    <xf numFmtId="0" fontId="0" fillId="10" borderId="0" xfId="0" applyFill="1" applyBorder="1" applyAlignment="1">
      <alignment vertical="center"/>
    </xf>
    <xf numFmtId="0" fontId="0" fillId="10" borderId="9" xfId="0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6" borderId="14" xfId="0" applyFill="1" applyBorder="1" applyAlignment="1">
      <alignment vertical="center"/>
    </xf>
    <xf numFmtId="0" fontId="0" fillId="6" borderId="8" xfId="0" applyFill="1" applyBorder="1" applyAlignment="1">
      <alignment vertical="center"/>
    </xf>
    <xf numFmtId="0" fontId="0" fillId="6" borderId="7" xfId="0" applyFill="1" applyBorder="1" applyAlignment="1">
      <alignment vertical="center"/>
    </xf>
    <xf numFmtId="0" fontId="0" fillId="8" borderId="7" xfId="0" applyFill="1" applyBorder="1" applyAlignment="1">
      <alignment vertical="center"/>
    </xf>
    <xf numFmtId="0" fontId="0" fillId="8" borderId="7" xfId="0" applyFont="1" applyFill="1" applyBorder="1" applyAlignment="1">
      <alignment vertical="center"/>
    </xf>
    <xf numFmtId="0" fontId="0" fillId="10" borderId="0" xfId="0" applyFill="1" applyAlignment="1">
      <alignment vertical="center"/>
    </xf>
    <xf numFmtId="0" fontId="0" fillId="14" borderId="11" xfId="0" applyFill="1" applyBorder="1" applyAlignment="1">
      <alignment vertical="center"/>
    </xf>
    <xf numFmtId="0" fontId="0" fillId="12" borderId="15" xfId="0" applyFill="1" applyBorder="1" applyAlignment="1">
      <alignment vertical="center"/>
    </xf>
    <xf numFmtId="0" fontId="0" fillId="7" borderId="13" xfId="0" applyFill="1" applyBorder="1" applyAlignment="1">
      <alignment vertical="center"/>
    </xf>
    <xf numFmtId="0" fontId="0" fillId="8" borderId="2" xfId="0" applyFill="1" applyBorder="1" applyAlignment="1">
      <alignment vertical="center"/>
    </xf>
    <xf numFmtId="0" fontId="0" fillId="8" borderId="4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7" borderId="6" xfId="0" applyFill="1" applyBorder="1" applyAlignment="1">
      <alignment vertical="center"/>
    </xf>
    <xf numFmtId="0" fontId="0" fillId="10" borderId="8" xfId="0" applyFill="1" applyBorder="1" applyAlignment="1">
      <alignment vertical="center"/>
    </xf>
    <xf numFmtId="0" fontId="0" fillId="10" borderId="7" xfId="0" applyFill="1" applyBorder="1" applyAlignment="1">
      <alignment vertical="center"/>
    </xf>
    <xf numFmtId="0" fontId="0" fillId="4" borderId="7" xfId="0" applyFill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13" borderId="15" xfId="0" applyFill="1" applyBorder="1" applyAlignment="1">
      <alignment vertical="center"/>
    </xf>
    <xf numFmtId="0" fontId="0" fillId="7" borderId="3" xfId="0" applyFill="1" applyBorder="1" applyAlignment="1">
      <alignment vertical="center"/>
    </xf>
    <xf numFmtId="0" fontId="0" fillId="6" borderId="15" xfId="0" applyFill="1" applyBorder="1" applyAlignment="1">
      <alignment vertical="center"/>
    </xf>
    <xf numFmtId="0" fontId="0" fillId="7" borderId="1" xfId="0" applyFill="1" applyBorder="1" applyAlignment="1">
      <alignment vertical="center"/>
    </xf>
    <xf numFmtId="0" fontId="0" fillId="7" borderId="12" xfId="0" applyFill="1" applyBorder="1" applyAlignment="1">
      <alignment vertical="center"/>
    </xf>
    <xf numFmtId="0" fontId="0" fillId="5" borderId="9" xfId="0" applyFill="1" applyBorder="1" applyAlignment="1">
      <alignment vertical="center"/>
    </xf>
    <xf numFmtId="0" fontId="0" fillId="14" borderId="0" xfId="0" applyFill="1" applyAlignment="1">
      <alignment vertical="center"/>
    </xf>
    <xf numFmtId="0" fontId="0" fillId="10" borderId="11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5" borderId="12" xfId="0" applyFill="1" applyBorder="1" applyAlignment="1">
      <alignment vertical="center"/>
    </xf>
    <xf numFmtId="0" fontId="0" fillId="10" borderId="1" xfId="0" applyFill="1" applyBorder="1" applyAlignment="1">
      <alignment vertical="center"/>
    </xf>
    <xf numFmtId="0" fontId="0" fillId="10" borderId="12" xfId="0" applyFill="1" applyBorder="1" applyAlignment="1">
      <alignment vertical="center"/>
    </xf>
    <xf numFmtId="0" fontId="0" fillId="8" borderId="10" xfId="0" applyFill="1" applyBorder="1" applyAlignment="1">
      <alignment vertical="center"/>
    </xf>
    <xf numFmtId="0" fontId="0" fillId="8" borderId="10" xfId="0" applyFon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6" borderId="4" xfId="0" applyFill="1" applyBorder="1" applyAlignment="1">
      <alignment vertical="center"/>
    </xf>
    <xf numFmtId="0" fontId="0" fillId="2" borderId="15" xfId="0" applyFont="1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2" borderId="13" xfId="0" applyFont="1" applyFill="1" applyBorder="1" applyAlignment="1">
      <alignment vertical="center"/>
    </xf>
    <xf numFmtId="0" fontId="0" fillId="6" borderId="4" xfId="0" applyFill="1" applyBorder="1" applyAlignment="1">
      <alignment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11" borderId="7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7" borderId="10" xfId="0" applyFill="1" applyBorder="1" applyAlignment="1">
      <alignment vertical="center"/>
    </xf>
    <xf numFmtId="0" fontId="8" fillId="12" borderId="14" xfId="0" applyFont="1" applyFill="1" applyBorder="1" applyAlignment="1">
      <alignment vertical="center"/>
    </xf>
    <xf numFmtId="0" fontId="0" fillId="6" borderId="1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11" borderId="7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0" fillId="6" borderId="1" xfId="0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Alignment="1">
      <alignment vertical="center"/>
    </xf>
    <xf numFmtId="0" fontId="0" fillId="14" borderId="12" xfId="0" applyFill="1" applyBorder="1" applyAlignment="1">
      <alignment vertical="center"/>
    </xf>
    <xf numFmtId="0" fontId="0" fillId="11" borderId="7" xfId="0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7" borderId="7" xfId="0" applyFill="1" applyBorder="1" applyAlignment="1">
      <alignment vertical="center"/>
    </xf>
    <xf numFmtId="0" fontId="0" fillId="8" borderId="4" xfId="0" applyFill="1" applyBorder="1" applyAlignment="1">
      <alignment vertical="center"/>
    </xf>
    <xf numFmtId="0" fontId="0" fillId="9" borderId="11" xfId="0" applyFill="1" applyBorder="1" applyAlignment="1">
      <alignment vertical="center"/>
    </xf>
    <xf numFmtId="0" fontId="0" fillId="14" borderId="7" xfId="0" applyFill="1" applyBorder="1" applyAlignment="1">
      <alignment vertical="center"/>
    </xf>
    <xf numFmtId="0" fontId="0" fillId="11" borderId="7" xfId="0" applyFill="1" applyBorder="1" applyAlignment="1">
      <alignment vertical="center"/>
    </xf>
    <xf numFmtId="0" fontId="0" fillId="15" borderId="0" xfId="0" applyFill="1" applyAlignment="1">
      <alignment vertical="center"/>
    </xf>
    <xf numFmtId="0" fontId="0" fillId="15" borderId="4" xfId="0" applyFill="1" applyBorder="1" applyAlignment="1">
      <alignment vertical="center"/>
    </xf>
    <xf numFmtId="0" fontId="0" fillId="0" borderId="8" xfId="0" applyBorder="1" applyAlignment="1">
      <alignment vertical="center"/>
    </xf>
    <xf numFmtId="0" fontId="0" fillId="15" borderId="1" xfId="0" applyFill="1" applyBorder="1" applyAlignment="1">
      <alignment vertical="center"/>
    </xf>
    <xf numFmtId="0" fontId="0" fillId="15" borderId="1" xfId="0" applyFont="1" applyFill="1" applyBorder="1" applyAlignment="1">
      <alignment vertical="center"/>
    </xf>
    <xf numFmtId="0" fontId="0" fillId="15" borderId="5" xfId="0" applyFont="1" applyFill="1" applyBorder="1" applyAlignment="1">
      <alignment vertical="center"/>
    </xf>
    <xf numFmtId="0" fontId="0" fillId="8" borderId="3" xfId="0" applyFont="1" applyFill="1" applyBorder="1" applyAlignment="1">
      <alignment vertical="center"/>
    </xf>
    <xf numFmtId="0" fontId="0" fillId="14" borderId="7" xfId="0" applyFill="1" applyBorder="1" applyAlignment="1">
      <alignment vertical="center"/>
    </xf>
    <xf numFmtId="0" fontId="0" fillId="14" borderId="12" xfId="0" applyFill="1" applyBorder="1" applyAlignment="1">
      <alignment vertical="center"/>
    </xf>
    <xf numFmtId="0" fontId="0" fillId="11" borderId="7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6" borderId="2" xfId="0" applyFill="1" applyBorder="1" applyAlignment="1">
      <alignment vertical="center"/>
    </xf>
    <xf numFmtId="0" fontId="0" fillId="14" borderId="12" xfId="0" applyFill="1" applyBorder="1" applyAlignment="1">
      <alignment vertical="center"/>
    </xf>
    <xf numFmtId="0" fontId="0" fillId="11" borderId="7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0" borderId="0" xfId="0" applyAlignment="1">
      <alignment vertical="center"/>
    </xf>
    <xf numFmtId="0" fontId="7" fillId="11" borderId="12" xfId="0" applyFont="1" applyFill="1" applyBorder="1" applyAlignment="1">
      <alignment vertical="center"/>
    </xf>
    <xf numFmtId="0" fontId="7" fillId="10" borderId="12" xfId="0" applyFont="1" applyFill="1" applyBorder="1" applyAlignment="1">
      <alignment vertical="center"/>
    </xf>
    <xf numFmtId="0" fontId="7" fillId="10" borderId="13" xfId="0" applyFont="1" applyFill="1" applyBorder="1" applyAlignment="1">
      <alignment vertical="center"/>
    </xf>
    <xf numFmtId="0" fontId="7" fillId="12" borderId="12" xfId="0" applyFont="1" applyFill="1" applyBorder="1" applyAlignment="1">
      <alignment vertical="center"/>
    </xf>
    <xf numFmtId="0" fontId="0" fillId="4" borderId="12" xfId="0" applyFill="1" applyBorder="1" applyAlignment="1">
      <alignment vertical="center"/>
    </xf>
    <xf numFmtId="0" fontId="0" fillId="16" borderId="9" xfId="0" applyFill="1" applyBorder="1" applyAlignment="1">
      <alignment vertical="center"/>
    </xf>
    <xf numFmtId="0" fontId="0" fillId="16" borderId="0" xfId="0" applyFill="1" applyBorder="1" applyAlignment="1">
      <alignment vertical="center"/>
    </xf>
    <xf numFmtId="0" fontId="0" fillId="16" borderId="11" xfId="0" applyFill="1" applyBorder="1" applyAlignment="1">
      <alignment vertical="center"/>
    </xf>
    <xf numFmtId="0" fontId="0" fillId="7" borderId="15" xfId="0" applyFill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13" fillId="0" borderId="0" xfId="1" applyFont="1" applyFill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0" fontId="12" fillId="0" borderId="11" xfId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left" vertical="center" wrapText="1"/>
    </xf>
    <xf numFmtId="0" fontId="12" fillId="0" borderId="0" xfId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vertical="center" wrapText="1"/>
    </xf>
    <xf numFmtId="0" fontId="14" fillId="0" borderId="0" xfId="1" applyFont="1" applyFill="1" applyBorder="1" applyAlignment="1">
      <alignment horizontal="right" vertical="center" wrapText="1"/>
    </xf>
    <xf numFmtId="0" fontId="12" fillId="0" borderId="0" xfId="1" applyFont="1" applyFill="1" applyBorder="1" applyAlignment="1">
      <alignment vertical="center"/>
    </xf>
    <xf numFmtId="0" fontId="14" fillId="0" borderId="0" xfId="1" applyFont="1" applyFill="1" applyBorder="1" applyAlignment="1">
      <alignment horizontal="right" vertical="center"/>
    </xf>
    <xf numFmtId="0" fontId="12" fillId="0" borderId="0" xfId="1" applyFont="1" applyFill="1" applyBorder="1" applyAlignment="1">
      <alignment horizontal="right" vertical="center"/>
    </xf>
    <xf numFmtId="0" fontId="12" fillId="0" borderId="9" xfId="1" applyFont="1" applyFill="1" applyBorder="1" applyAlignment="1">
      <alignment vertical="center"/>
    </xf>
    <xf numFmtId="0" fontId="15" fillId="0" borderId="0" xfId="1" applyFont="1" applyFill="1" applyAlignment="1">
      <alignment horizontal="center" vertical="center"/>
    </xf>
    <xf numFmtId="0" fontId="15" fillId="0" borderId="0" xfId="1" applyFont="1" applyFill="1" applyBorder="1" applyAlignment="1">
      <alignment horizontal="center" vertical="center"/>
    </xf>
    <xf numFmtId="0" fontId="13" fillId="0" borderId="44" xfId="1" applyFont="1" applyFill="1" applyBorder="1" applyAlignment="1">
      <alignment horizontal="center" vertical="center"/>
    </xf>
    <xf numFmtId="0" fontId="20" fillId="18" borderId="3" xfId="1" applyFont="1" applyFill="1" applyBorder="1" applyAlignment="1">
      <alignment horizontal="center" vertical="center"/>
    </xf>
    <xf numFmtId="0" fontId="20" fillId="18" borderId="2" xfId="1" applyFont="1" applyFill="1" applyBorder="1" applyAlignment="1">
      <alignment horizontal="center" vertical="center"/>
    </xf>
    <xf numFmtId="0" fontId="20" fillId="18" borderId="4" xfId="1" applyFont="1" applyFill="1" applyBorder="1" applyAlignment="1">
      <alignment horizontal="center" vertical="center"/>
    </xf>
    <xf numFmtId="0" fontId="20" fillId="18" borderId="5" xfId="1" applyFont="1" applyFill="1" applyBorder="1" applyAlignment="1">
      <alignment horizontal="center" vertical="center"/>
    </xf>
    <xf numFmtId="0" fontId="20" fillId="18" borderId="41" xfId="1" applyFont="1" applyFill="1" applyBorder="1" applyAlignment="1">
      <alignment horizontal="center" vertical="center"/>
    </xf>
    <xf numFmtId="0" fontId="20" fillId="18" borderId="25" xfId="1" applyFont="1" applyFill="1" applyBorder="1" applyAlignment="1">
      <alignment horizontal="center" vertical="center"/>
    </xf>
    <xf numFmtId="0" fontId="20" fillId="0" borderId="11" xfId="1" applyFont="1" applyFill="1" applyBorder="1" applyAlignment="1">
      <alignment horizontal="center" vertical="center"/>
    </xf>
    <xf numFmtId="0" fontId="20" fillId="0" borderId="0" xfId="1" applyFont="1" applyFill="1" applyBorder="1" applyAlignment="1">
      <alignment horizontal="center" vertical="center"/>
    </xf>
    <xf numFmtId="0" fontId="20" fillId="0" borderId="0" xfId="1" applyFont="1" applyFill="1" applyAlignment="1">
      <alignment horizontal="center" vertical="center"/>
    </xf>
    <xf numFmtId="0" fontId="21" fillId="16" borderId="23" xfId="1" applyNumberFormat="1" applyFont="1" applyFill="1" applyBorder="1" applyAlignment="1">
      <alignment horizontal="center" vertical="center"/>
    </xf>
    <xf numFmtId="0" fontId="13" fillId="0" borderId="42" xfId="1" applyFont="1" applyFill="1" applyBorder="1" applyAlignment="1">
      <alignment horizontal="center" vertical="center"/>
    </xf>
    <xf numFmtId="0" fontId="13" fillId="0" borderId="51" xfId="3" applyFont="1" applyFill="1" applyBorder="1" applyAlignment="1">
      <alignment horizontal="left" vertical="center" wrapText="1"/>
    </xf>
    <xf numFmtId="0" fontId="13" fillId="0" borderId="51" xfId="3" applyFont="1" applyFill="1" applyBorder="1" applyAlignment="1">
      <alignment horizontal="center" vertical="center" wrapText="1"/>
    </xf>
    <xf numFmtId="49" fontId="13" fillId="0" borderId="52" xfId="3" applyNumberFormat="1" applyFont="1" applyFill="1" applyBorder="1" applyAlignment="1">
      <alignment horizontal="center" vertical="center" wrapText="1"/>
    </xf>
    <xf numFmtId="0" fontId="23" fillId="0" borderId="42" xfId="3" applyNumberFormat="1" applyFont="1" applyFill="1" applyBorder="1" applyAlignment="1">
      <alignment horizontal="center" vertical="center" wrapText="1"/>
    </xf>
    <xf numFmtId="0" fontId="23" fillId="0" borderId="42" xfId="2" applyNumberFormat="1" applyFont="1" applyFill="1" applyBorder="1" applyAlignment="1">
      <alignment horizontal="center" vertical="center"/>
    </xf>
    <xf numFmtId="0" fontId="13" fillId="0" borderId="51" xfId="1" applyNumberFormat="1" applyFont="1" applyFill="1" applyBorder="1" applyAlignment="1">
      <alignment horizontal="right" vertical="center"/>
    </xf>
    <xf numFmtId="0" fontId="23" fillId="0" borderId="51" xfId="2" applyNumberFormat="1" applyFont="1" applyFill="1" applyBorder="1" applyAlignment="1">
      <alignment horizontal="center" vertical="center"/>
    </xf>
    <xf numFmtId="0" fontId="13" fillId="0" borderId="43" xfId="1" applyNumberFormat="1" applyFont="1" applyFill="1" applyBorder="1" applyAlignment="1">
      <alignment horizontal="right" vertical="center"/>
    </xf>
    <xf numFmtId="0" fontId="23" fillId="0" borderId="42" xfId="1" applyNumberFormat="1" applyFont="1" applyFill="1" applyBorder="1" applyAlignment="1">
      <alignment horizontal="center" vertical="center"/>
    </xf>
    <xf numFmtId="0" fontId="23" fillId="0" borderId="42" xfId="3" applyNumberFormat="1" applyFont="1" applyFill="1" applyBorder="1" applyAlignment="1">
      <alignment horizontal="center" vertical="center"/>
    </xf>
    <xf numFmtId="0" fontId="13" fillId="0" borderId="51" xfId="3" applyNumberFormat="1" applyFont="1" applyFill="1" applyBorder="1" applyAlignment="1">
      <alignment horizontal="right" vertical="center"/>
    </xf>
    <xf numFmtId="0" fontId="23" fillId="0" borderId="51" xfId="3" applyNumberFormat="1" applyFont="1" applyFill="1" applyBorder="1" applyAlignment="1">
      <alignment horizontal="center" vertical="center"/>
    </xf>
    <xf numFmtId="0" fontId="13" fillId="0" borderId="52" xfId="3" applyNumberFormat="1" applyFont="1" applyFill="1" applyBorder="1" applyAlignment="1">
      <alignment horizontal="right" vertical="center"/>
    </xf>
    <xf numFmtId="0" fontId="13" fillId="0" borderId="51" xfId="1" applyNumberFormat="1" applyFont="1" applyFill="1" applyBorder="1" applyAlignment="1">
      <alignment horizontal="right" vertical="center" wrapText="1"/>
    </xf>
    <xf numFmtId="0" fontId="23" fillId="0" borderId="51" xfId="1" applyNumberFormat="1" applyFont="1" applyFill="1" applyBorder="1" applyAlignment="1">
      <alignment horizontal="center" vertical="center" wrapText="1"/>
    </xf>
    <xf numFmtId="0" fontId="13" fillId="0" borderId="36" xfId="1" applyNumberFormat="1" applyFont="1" applyFill="1" applyBorder="1" applyAlignment="1">
      <alignment horizontal="right" vertical="center"/>
    </xf>
    <xf numFmtId="0" fontId="13" fillId="0" borderId="53" xfId="1" applyNumberFormat="1" applyFont="1" applyFill="1" applyBorder="1" applyAlignment="1">
      <alignment horizontal="right" vertical="center"/>
    </xf>
    <xf numFmtId="0" fontId="13" fillId="0" borderId="42" xfId="1" applyNumberFormat="1" applyFont="1" applyFill="1" applyBorder="1" applyAlignment="1">
      <alignment horizontal="right" vertical="center"/>
    </xf>
    <xf numFmtId="0" fontId="23" fillId="0" borderId="42" xfId="1" applyNumberFormat="1" applyFont="1" applyFill="1" applyBorder="1" applyAlignment="1">
      <alignment horizontal="center" vertical="center" wrapText="1"/>
    </xf>
    <xf numFmtId="0" fontId="13" fillId="0" borderId="52" xfId="1" applyNumberFormat="1" applyFont="1" applyFill="1" applyBorder="1" applyAlignment="1">
      <alignment horizontal="right" vertical="center" wrapText="1"/>
    </xf>
    <xf numFmtId="0" fontId="23" fillId="0" borderId="51" xfId="1" applyNumberFormat="1" applyFont="1" applyFill="1" applyBorder="1" applyAlignment="1">
      <alignment horizontal="center" vertical="center"/>
    </xf>
    <xf numFmtId="0" fontId="13" fillId="0" borderId="43" xfId="1" applyNumberFormat="1" applyFont="1" applyFill="1" applyBorder="1" applyAlignment="1">
      <alignment horizontal="right" vertical="center" wrapText="1"/>
    </xf>
    <xf numFmtId="0" fontId="23" fillId="0" borderId="53" xfId="1" applyNumberFormat="1" applyFont="1" applyFill="1" applyBorder="1" applyAlignment="1">
      <alignment horizontal="center" vertical="center"/>
    </xf>
    <xf numFmtId="0" fontId="13" fillId="0" borderId="52" xfId="1" applyNumberFormat="1" applyFont="1" applyFill="1" applyBorder="1" applyAlignment="1">
      <alignment horizontal="right" vertical="center"/>
    </xf>
    <xf numFmtId="0" fontId="23" fillId="0" borderId="53" xfId="1" applyNumberFormat="1" applyFont="1" applyFill="1" applyBorder="1" applyAlignment="1">
      <alignment horizontal="center" vertical="center" wrapText="1"/>
    </xf>
    <xf numFmtId="0" fontId="13" fillId="0" borderId="42" xfId="1" applyNumberFormat="1" applyFont="1" applyFill="1" applyBorder="1" applyAlignment="1">
      <alignment horizontal="right" vertical="center" wrapText="1"/>
    </xf>
    <xf numFmtId="0" fontId="13" fillId="0" borderId="36" xfId="1" applyNumberFormat="1" applyFont="1" applyFill="1" applyBorder="1" applyAlignment="1">
      <alignment horizontal="right" vertical="center" wrapText="1"/>
    </xf>
    <xf numFmtId="0" fontId="22" fillId="19" borderId="42" xfId="1" applyNumberFormat="1" applyFont="1" applyFill="1" applyBorder="1" applyAlignment="1">
      <alignment horizontal="right" vertical="center"/>
    </xf>
    <xf numFmtId="0" fontId="12" fillId="4" borderId="43" xfId="1" applyFont="1" applyFill="1" applyBorder="1" applyAlignment="1">
      <alignment horizontal="center" vertical="center"/>
    </xf>
    <xf numFmtId="0" fontId="13" fillId="0" borderId="43" xfId="3" applyNumberFormat="1" applyFont="1" applyFill="1" applyBorder="1" applyAlignment="1">
      <alignment horizontal="right" vertical="center"/>
    </xf>
    <xf numFmtId="0" fontId="13" fillId="0" borderId="36" xfId="3" applyNumberFormat="1" applyFont="1" applyFill="1" applyBorder="1" applyAlignment="1">
      <alignment horizontal="right" vertical="center"/>
    </xf>
    <xf numFmtId="0" fontId="13" fillId="0" borderId="42" xfId="3" applyNumberFormat="1" applyFont="1" applyFill="1" applyBorder="1" applyAlignment="1">
      <alignment horizontal="right" vertical="center"/>
    </xf>
    <xf numFmtId="0" fontId="13" fillId="0" borderId="51" xfId="2" applyFont="1" applyFill="1" applyBorder="1" applyAlignment="1">
      <alignment horizontal="left" vertical="center" wrapText="1"/>
    </xf>
    <xf numFmtId="49" fontId="13" fillId="0" borderId="51" xfId="3" applyNumberFormat="1" applyFont="1" applyFill="1" applyBorder="1" applyAlignment="1">
      <alignment horizontal="center" vertical="center" wrapText="1"/>
    </xf>
    <xf numFmtId="0" fontId="24" fillId="0" borderId="0" xfId="1" applyFont="1" applyFill="1" applyBorder="1" applyAlignment="1">
      <alignment horizontal="center" vertical="center"/>
    </xf>
    <xf numFmtId="0" fontId="24" fillId="0" borderId="0" xfId="1" applyFont="1" applyFill="1" applyAlignment="1">
      <alignment horizontal="center" vertical="center"/>
    </xf>
    <xf numFmtId="0" fontId="13" fillId="0" borderId="44" xfId="3" applyFont="1" applyFill="1" applyBorder="1" applyAlignment="1">
      <alignment horizontal="left" vertical="center" wrapText="1"/>
    </xf>
    <xf numFmtId="0" fontId="13" fillId="0" borderId="54" xfId="2" applyFont="1" applyFill="1" applyBorder="1" applyAlignment="1">
      <alignment horizontal="left" vertical="center" wrapText="1"/>
    </xf>
    <xf numFmtId="49" fontId="13" fillId="0" borderId="55" xfId="3" applyNumberFormat="1" applyFont="1" applyFill="1" applyBorder="1" applyAlignment="1">
      <alignment horizontal="center" vertical="center" wrapText="1"/>
    </xf>
    <xf numFmtId="49" fontId="13" fillId="0" borderId="49" xfId="3" applyNumberFormat="1" applyFont="1" applyFill="1" applyBorder="1" applyAlignment="1">
      <alignment horizontal="center" vertical="center" wrapText="1"/>
    </xf>
    <xf numFmtId="0" fontId="23" fillId="0" borderId="56" xfId="3" applyNumberFormat="1" applyFont="1" applyFill="1" applyBorder="1" applyAlignment="1">
      <alignment horizontal="center" vertical="center" wrapText="1"/>
    </xf>
    <xf numFmtId="0" fontId="23" fillId="0" borderId="48" xfId="2" applyNumberFormat="1" applyFont="1" applyFill="1" applyBorder="1" applyAlignment="1">
      <alignment horizontal="center" vertical="center"/>
    </xf>
    <xf numFmtId="0" fontId="13" fillId="0" borderId="54" xfId="1" applyNumberFormat="1" applyFont="1" applyFill="1" applyBorder="1" applyAlignment="1">
      <alignment horizontal="right" vertical="center"/>
    </xf>
    <xf numFmtId="0" fontId="23" fillId="0" borderId="54" xfId="2" applyNumberFormat="1" applyFont="1" applyFill="1" applyBorder="1" applyAlignment="1">
      <alignment horizontal="center" vertical="center"/>
    </xf>
    <xf numFmtId="0" fontId="13" fillId="0" borderId="49" xfId="1" applyNumberFormat="1" applyFont="1" applyFill="1" applyBorder="1" applyAlignment="1">
      <alignment horizontal="right" vertical="center"/>
    </xf>
    <xf numFmtId="0" fontId="23" fillId="0" borderId="44" xfId="1" applyNumberFormat="1" applyFont="1" applyFill="1" applyBorder="1" applyAlignment="1">
      <alignment horizontal="center" vertical="center"/>
    </xf>
    <xf numFmtId="0" fontId="23" fillId="0" borderId="44" xfId="3" applyNumberFormat="1" applyFont="1" applyFill="1" applyBorder="1" applyAlignment="1">
      <alignment horizontal="center" vertical="center"/>
    </xf>
    <xf numFmtId="0" fontId="13" fillId="0" borderId="55" xfId="3" applyNumberFormat="1" applyFont="1" applyFill="1" applyBorder="1" applyAlignment="1">
      <alignment horizontal="right" vertical="center"/>
    </xf>
    <xf numFmtId="0" fontId="23" fillId="0" borderId="54" xfId="3" applyNumberFormat="1" applyFont="1" applyFill="1" applyBorder="1" applyAlignment="1">
      <alignment horizontal="center" vertical="center"/>
    </xf>
    <xf numFmtId="0" fontId="13" fillId="0" borderId="54" xfId="1" applyNumberFormat="1" applyFont="1" applyFill="1" applyBorder="1" applyAlignment="1">
      <alignment horizontal="right" vertical="center" wrapText="1"/>
    </xf>
    <xf numFmtId="0" fontId="23" fillId="0" borderId="54" xfId="1" applyNumberFormat="1" applyFont="1" applyFill="1" applyBorder="1" applyAlignment="1">
      <alignment horizontal="center" vertical="center" wrapText="1"/>
    </xf>
    <xf numFmtId="0" fontId="23" fillId="0" borderId="57" xfId="1" applyNumberFormat="1" applyFont="1" applyFill="1" applyBorder="1" applyAlignment="1">
      <alignment horizontal="center" vertical="center" wrapText="1"/>
    </xf>
    <xf numFmtId="0" fontId="13" fillId="0" borderId="57" xfId="1" applyNumberFormat="1" applyFont="1" applyFill="1" applyBorder="1" applyAlignment="1">
      <alignment horizontal="right" vertical="center" wrapText="1"/>
    </xf>
    <xf numFmtId="0" fontId="23" fillId="0" borderId="44" xfId="2" applyNumberFormat="1" applyFont="1" applyFill="1" applyBorder="1" applyAlignment="1">
      <alignment horizontal="center" vertical="center"/>
    </xf>
    <xf numFmtId="0" fontId="13" fillId="0" borderId="55" xfId="1" applyNumberFormat="1" applyFont="1" applyFill="1" applyBorder="1" applyAlignment="1">
      <alignment horizontal="right" vertical="center"/>
    </xf>
    <xf numFmtId="0" fontId="13" fillId="0" borderId="48" xfId="1" applyNumberFormat="1" applyFont="1" applyFill="1" applyBorder="1" applyAlignment="1">
      <alignment horizontal="right" vertical="center"/>
    </xf>
    <xf numFmtId="0" fontId="13" fillId="0" borderId="0" xfId="1" applyNumberFormat="1" applyFont="1" applyFill="1" applyBorder="1" applyAlignment="1">
      <alignment horizontal="right" vertical="center"/>
    </xf>
    <xf numFmtId="0" fontId="13" fillId="0" borderId="44" xfId="1" applyNumberFormat="1" applyFont="1" applyFill="1" applyBorder="1" applyAlignment="1">
      <alignment horizontal="right" vertical="center"/>
    </xf>
    <xf numFmtId="0" fontId="23" fillId="0" borderId="48" xfId="3" applyNumberFormat="1" applyFont="1" applyFill="1" applyBorder="1" applyAlignment="1">
      <alignment horizontal="center" vertical="center"/>
    </xf>
    <xf numFmtId="0" fontId="13" fillId="0" borderId="54" xfId="3" applyNumberFormat="1" applyFont="1" applyFill="1" applyBorder="1" applyAlignment="1">
      <alignment horizontal="right" vertical="center"/>
    </xf>
    <xf numFmtId="0" fontId="23" fillId="0" borderId="48" xfId="1" applyNumberFormat="1" applyFont="1" applyFill="1" applyBorder="1" applyAlignment="1">
      <alignment horizontal="center" vertical="center"/>
    </xf>
    <xf numFmtId="0" fontId="23" fillId="0" borderId="54" xfId="1" applyNumberFormat="1" applyFont="1" applyFill="1" applyBorder="1" applyAlignment="1">
      <alignment horizontal="center" vertical="center"/>
    </xf>
    <xf numFmtId="0" fontId="23" fillId="0" borderId="44" xfId="1" applyNumberFormat="1" applyFont="1" applyFill="1" applyBorder="1" applyAlignment="1">
      <alignment horizontal="center" vertical="center" wrapText="1"/>
    </xf>
    <xf numFmtId="0" fontId="23" fillId="0" borderId="57" xfId="2" applyNumberFormat="1" applyFont="1" applyFill="1" applyBorder="1" applyAlignment="1">
      <alignment horizontal="center" vertical="center"/>
    </xf>
    <xf numFmtId="0" fontId="13" fillId="0" borderId="44" xfId="1" applyNumberFormat="1" applyFont="1" applyFill="1" applyBorder="1" applyAlignment="1">
      <alignment horizontal="right" vertical="center" wrapText="1"/>
    </xf>
    <xf numFmtId="0" fontId="23" fillId="0" borderId="45" xfId="1" applyNumberFormat="1" applyFont="1" applyFill="1" applyBorder="1" applyAlignment="1">
      <alignment horizontal="center" vertical="center"/>
    </xf>
    <xf numFmtId="0" fontId="13" fillId="0" borderId="58" xfId="1" applyNumberFormat="1" applyFont="1" applyFill="1" applyBorder="1" applyAlignment="1">
      <alignment horizontal="right" vertical="center"/>
    </xf>
    <xf numFmtId="0" fontId="13" fillId="0" borderId="49" xfId="1" applyNumberFormat="1" applyFont="1" applyFill="1" applyBorder="1" applyAlignment="1">
      <alignment horizontal="right" vertical="center" wrapText="1"/>
    </xf>
    <xf numFmtId="0" fontId="13" fillId="0" borderId="48" xfId="1" applyNumberFormat="1" applyFont="1" applyFill="1" applyBorder="1" applyAlignment="1">
      <alignment horizontal="right" vertical="center" wrapText="1"/>
    </xf>
    <xf numFmtId="0" fontId="13" fillId="0" borderId="59" xfId="1" applyNumberFormat="1" applyFont="1" applyFill="1" applyBorder="1" applyAlignment="1">
      <alignment horizontal="right" vertical="center" wrapText="1"/>
    </xf>
    <xf numFmtId="0" fontId="13" fillId="0" borderId="51" xfId="1" applyFont="1" applyFill="1" applyBorder="1" applyAlignment="1">
      <alignment horizontal="left" vertical="center"/>
    </xf>
    <xf numFmtId="0" fontId="13" fillId="0" borderId="51" xfId="1" applyFont="1" applyFill="1" applyBorder="1" applyAlignment="1">
      <alignment horizontal="center" vertical="center"/>
    </xf>
    <xf numFmtId="0" fontId="13" fillId="0" borderId="53" xfId="1" applyNumberFormat="1" applyFont="1" applyFill="1" applyBorder="1" applyAlignment="1">
      <alignment horizontal="right" vertical="center" wrapText="1"/>
    </xf>
    <xf numFmtId="0" fontId="13" fillId="0" borderId="51" xfId="4" applyFill="1" applyBorder="1" applyAlignment="1">
      <alignment horizontal="left" vertical="center" wrapText="1"/>
    </xf>
    <xf numFmtId="0" fontId="13" fillId="0" borderId="51" xfId="4" applyFill="1" applyBorder="1" applyAlignment="1">
      <alignment horizontal="left" vertical="center"/>
    </xf>
    <xf numFmtId="0" fontId="13" fillId="0" borderId="51" xfId="1" applyFont="1" applyFill="1" applyBorder="1" applyAlignment="1">
      <alignment horizontal="center" vertical="center" wrapText="1"/>
    </xf>
    <xf numFmtId="0" fontId="13" fillId="0" borderId="52" xfId="1" applyFont="1" applyFill="1" applyBorder="1" applyAlignment="1">
      <alignment horizontal="center" vertical="center" wrapText="1"/>
    </xf>
    <xf numFmtId="0" fontId="13" fillId="0" borderId="51" xfId="3" applyFont="1" applyFill="1" applyBorder="1" applyAlignment="1">
      <alignment vertical="center" wrapText="1"/>
    </xf>
    <xf numFmtId="49" fontId="19" fillId="0" borderId="52" xfId="3" applyNumberFormat="1" applyFont="1" applyFill="1" applyBorder="1" applyAlignment="1">
      <alignment horizontal="center" vertical="center" wrapText="1"/>
    </xf>
    <xf numFmtId="0" fontId="13" fillId="0" borderId="51" xfId="1" applyFont="1" applyFill="1" applyBorder="1" applyAlignment="1">
      <alignment horizontal="right" vertical="center" wrapText="1"/>
    </xf>
    <xf numFmtId="0" fontId="13" fillId="0" borderId="51" xfId="1" applyFont="1" applyFill="1" applyBorder="1" applyAlignment="1">
      <alignment horizontal="right" vertical="center"/>
    </xf>
    <xf numFmtId="0" fontId="23" fillId="0" borderId="51" xfId="1" applyFont="1" applyFill="1" applyBorder="1" applyAlignment="1">
      <alignment horizontal="center" vertical="center" wrapText="1"/>
    </xf>
    <xf numFmtId="0" fontId="13" fillId="0" borderId="43" xfId="1" applyFont="1" applyFill="1" applyBorder="1" applyAlignment="1">
      <alignment horizontal="right" vertical="center" wrapText="1"/>
    </xf>
    <xf numFmtId="0" fontId="23" fillId="0" borderId="51" xfId="1" applyFont="1" applyFill="1" applyBorder="1" applyAlignment="1">
      <alignment horizontal="center" vertical="center"/>
    </xf>
    <xf numFmtId="0" fontId="13" fillId="0" borderId="43" xfId="1" applyFont="1" applyFill="1" applyBorder="1" applyAlignment="1">
      <alignment horizontal="right" vertical="center"/>
    </xf>
    <xf numFmtId="0" fontId="23" fillId="0" borderId="53" xfId="1" applyFont="1" applyFill="1" applyBorder="1" applyAlignment="1">
      <alignment horizontal="center" vertical="center"/>
    </xf>
    <xf numFmtId="0" fontId="13" fillId="0" borderId="52" xfId="1" applyFont="1" applyFill="1" applyBorder="1" applyAlignment="1">
      <alignment horizontal="right" vertical="center"/>
    </xf>
    <xf numFmtId="2" fontId="25" fillId="0" borderId="42" xfId="1" applyNumberFormat="1" applyFont="1" applyFill="1" applyBorder="1" applyAlignment="1">
      <alignment horizontal="right" vertical="center"/>
    </xf>
    <xf numFmtId="0" fontId="13" fillId="0" borderId="44" xfId="4" applyFont="1" applyFill="1" applyBorder="1" applyAlignment="1">
      <alignment horizontal="left" vertical="center"/>
    </xf>
    <xf numFmtId="0" fontId="13" fillId="0" borderId="44" xfId="1" applyFont="1" applyFill="1" applyBorder="1" applyAlignment="1">
      <alignment horizontal="center" vertical="center" wrapText="1"/>
    </xf>
    <xf numFmtId="0" fontId="13" fillId="0" borderId="34" xfId="1" applyNumberFormat="1" applyFont="1" applyFill="1" applyBorder="1" applyAlignment="1">
      <alignment horizontal="right" vertical="center"/>
    </xf>
    <xf numFmtId="0" fontId="13" fillId="0" borderId="55" xfId="1" applyNumberFormat="1" applyFont="1" applyFill="1" applyBorder="1" applyAlignment="1">
      <alignment horizontal="right" vertical="center" wrapText="1"/>
    </xf>
    <xf numFmtId="0" fontId="23" fillId="0" borderId="34" xfId="1" applyNumberFormat="1" applyFont="1" applyFill="1" applyBorder="1" applyAlignment="1">
      <alignment horizontal="center" vertical="center"/>
    </xf>
    <xf numFmtId="0" fontId="23" fillId="0" borderId="52" xfId="1" applyNumberFormat="1" applyFont="1" applyFill="1" applyBorder="1" applyAlignment="1">
      <alignment horizontal="center" vertical="center"/>
    </xf>
    <xf numFmtId="0" fontId="13" fillId="0" borderId="60" xfId="1" applyNumberFormat="1" applyFont="1" applyFill="1" applyBorder="1" applyAlignment="1">
      <alignment horizontal="right" vertical="center"/>
    </xf>
    <xf numFmtId="49" fontId="26" fillId="0" borderId="42" xfId="3" applyNumberFormat="1" applyFont="1" applyFill="1" applyBorder="1" applyAlignment="1">
      <alignment horizontal="center" vertical="center" wrapText="1"/>
    </xf>
    <xf numFmtId="49" fontId="19" fillId="0" borderId="43" xfId="3" applyNumberFormat="1" applyFont="1" applyFill="1" applyBorder="1" applyAlignment="1">
      <alignment horizontal="right" vertical="center" wrapText="1"/>
    </xf>
    <xf numFmtId="49" fontId="23" fillId="0" borderId="42" xfId="3" applyNumberFormat="1" applyFont="1" applyFill="1" applyBorder="1" applyAlignment="1">
      <alignment horizontal="center" vertical="center" wrapText="1"/>
    </xf>
    <xf numFmtId="0" fontId="13" fillId="0" borderId="36" xfId="1" applyFont="1" applyFill="1" applyBorder="1" applyAlignment="1">
      <alignment horizontal="right" vertical="center"/>
    </xf>
    <xf numFmtId="0" fontId="13" fillId="0" borderId="60" xfId="1" applyFont="1" applyFill="1" applyBorder="1" applyAlignment="1">
      <alignment horizontal="right" vertical="center"/>
    </xf>
    <xf numFmtId="0" fontId="13" fillId="0" borderId="44" xfId="1" applyFont="1" applyFill="1" applyBorder="1" applyAlignment="1">
      <alignment horizontal="right" vertical="center" wrapText="1"/>
    </xf>
    <xf numFmtId="0" fontId="13" fillId="0" borderId="44" xfId="1" applyFont="1" applyFill="1" applyBorder="1" applyAlignment="1">
      <alignment horizontal="right" vertical="center"/>
    </xf>
    <xf numFmtId="0" fontId="23" fillId="0" borderId="44" xfId="1" applyFont="1" applyFill="1" applyBorder="1" applyAlignment="1">
      <alignment horizontal="center" vertical="center" wrapText="1"/>
    </xf>
    <xf numFmtId="0" fontId="23" fillId="0" borderId="44" xfId="1" applyFont="1" applyFill="1" applyBorder="1" applyAlignment="1">
      <alignment horizontal="center" vertical="center"/>
    </xf>
    <xf numFmtId="2" fontId="25" fillId="19" borderId="42" xfId="1" applyNumberFormat="1" applyFont="1" applyFill="1" applyBorder="1" applyAlignment="1">
      <alignment horizontal="right" vertical="center"/>
    </xf>
    <xf numFmtId="0" fontId="23" fillId="0" borderId="61" xfId="3" applyNumberFormat="1" applyFont="1" applyFill="1" applyBorder="1" applyAlignment="1">
      <alignment horizontal="center" vertical="center" wrapText="1"/>
    </xf>
    <xf numFmtId="0" fontId="23" fillId="0" borderId="61" xfId="2" applyNumberFormat="1" applyFont="1" applyFill="1" applyBorder="1" applyAlignment="1">
      <alignment horizontal="center" vertical="center"/>
    </xf>
    <xf numFmtId="0" fontId="13" fillId="0" borderId="63" xfId="1" applyNumberFormat="1" applyFont="1" applyFill="1" applyBorder="1" applyAlignment="1">
      <alignment horizontal="right" vertical="center"/>
    </xf>
    <xf numFmtId="0" fontId="23" fillId="0" borderId="63" xfId="2" applyNumberFormat="1" applyFont="1" applyFill="1" applyBorder="1" applyAlignment="1">
      <alignment horizontal="center" vertical="center"/>
    </xf>
    <xf numFmtId="0" fontId="13" fillId="0" borderId="62" xfId="1" applyNumberFormat="1" applyFont="1" applyFill="1" applyBorder="1" applyAlignment="1">
      <alignment horizontal="right" vertical="center"/>
    </xf>
    <xf numFmtId="0" fontId="23" fillId="0" borderId="61" xfId="1" applyNumberFormat="1" applyFont="1" applyFill="1" applyBorder="1" applyAlignment="1">
      <alignment horizontal="center" vertical="center"/>
    </xf>
    <xf numFmtId="0" fontId="23" fillId="0" borderId="61" xfId="3" applyNumberFormat="1" applyFont="1" applyFill="1" applyBorder="1" applyAlignment="1">
      <alignment horizontal="center" vertical="center"/>
    </xf>
    <xf numFmtId="0" fontId="13" fillId="0" borderId="63" xfId="3" applyNumberFormat="1" applyFont="1" applyFill="1" applyBorder="1" applyAlignment="1">
      <alignment horizontal="right" vertical="center"/>
    </xf>
    <xf numFmtId="0" fontId="23" fillId="0" borderId="63" xfId="3" applyNumberFormat="1" applyFont="1" applyFill="1" applyBorder="1" applyAlignment="1">
      <alignment horizontal="center" vertical="center"/>
    </xf>
    <xf numFmtId="0" fontId="13" fillId="0" borderId="64" xfId="3" applyNumberFormat="1" applyFont="1" applyFill="1" applyBorder="1" applyAlignment="1">
      <alignment horizontal="right" vertical="center"/>
    </xf>
    <xf numFmtId="0" fontId="13" fillId="0" borderId="63" xfId="1" applyNumberFormat="1" applyFont="1" applyFill="1" applyBorder="1" applyAlignment="1">
      <alignment horizontal="right" vertical="center" wrapText="1"/>
    </xf>
    <xf numFmtId="0" fontId="23" fillId="0" borderId="63" xfId="1" applyNumberFormat="1" applyFont="1" applyFill="1" applyBorder="1" applyAlignment="1">
      <alignment horizontal="center" vertical="center" wrapText="1"/>
    </xf>
    <xf numFmtId="0" fontId="13" fillId="0" borderId="59" xfId="1" applyNumberFormat="1" applyFont="1" applyFill="1" applyBorder="1" applyAlignment="1">
      <alignment horizontal="right" vertical="center"/>
    </xf>
    <xf numFmtId="0" fontId="23" fillId="0" borderId="63" xfId="1" applyNumberFormat="1" applyFont="1" applyFill="1" applyBorder="1" applyAlignment="1">
      <alignment horizontal="center" vertical="center"/>
    </xf>
    <xf numFmtId="0" fontId="23" fillId="0" borderId="61" xfId="1" applyNumberFormat="1" applyFont="1" applyFill="1" applyBorder="1" applyAlignment="1">
      <alignment horizontal="center" vertical="center" wrapText="1"/>
    </xf>
    <xf numFmtId="0" fontId="13" fillId="0" borderId="62" xfId="1" applyNumberFormat="1" applyFont="1" applyFill="1" applyBorder="1" applyAlignment="1">
      <alignment horizontal="right" vertical="center" wrapText="1"/>
    </xf>
    <xf numFmtId="0" fontId="23" fillId="0" borderId="65" xfId="1" applyNumberFormat="1" applyFont="1" applyFill="1" applyBorder="1" applyAlignment="1">
      <alignment horizontal="center" vertical="center"/>
    </xf>
    <xf numFmtId="0" fontId="13" fillId="0" borderId="64" xfId="1" applyNumberFormat="1" applyFont="1" applyFill="1" applyBorder="1" applyAlignment="1">
      <alignment horizontal="right" vertical="center"/>
    </xf>
    <xf numFmtId="0" fontId="23" fillId="0" borderId="65" xfId="1" applyNumberFormat="1" applyFont="1" applyFill="1" applyBorder="1" applyAlignment="1">
      <alignment horizontal="center" vertical="center" wrapText="1"/>
    </xf>
    <xf numFmtId="0" fontId="13" fillId="0" borderId="64" xfId="1" applyNumberFormat="1" applyFont="1" applyFill="1" applyBorder="1" applyAlignment="1">
      <alignment horizontal="right" vertical="center" wrapText="1"/>
    </xf>
    <xf numFmtId="0" fontId="13" fillId="0" borderId="54" xfId="1" applyFont="1" applyFill="1" applyBorder="1" applyAlignment="1">
      <alignment horizontal="center" vertical="center" wrapText="1"/>
    </xf>
    <xf numFmtId="0" fontId="13" fillId="0" borderId="47" xfId="1" applyNumberFormat="1" applyFont="1" applyFill="1" applyBorder="1" applyAlignment="1">
      <alignment horizontal="right" vertical="center"/>
    </xf>
    <xf numFmtId="0" fontId="23" fillId="0" borderId="48" xfId="1" applyNumberFormat="1" applyFont="1" applyFill="1" applyBorder="1" applyAlignment="1">
      <alignment horizontal="center" vertical="center" wrapText="1"/>
    </xf>
    <xf numFmtId="0" fontId="23" fillId="0" borderId="57" xfId="1" applyNumberFormat="1" applyFont="1" applyFill="1" applyBorder="1" applyAlignment="1">
      <alignment horizontal="center" vertical="center"/>
    </xf>
    <xf numFmtId="0" fontId="13" fillId="0" borderId="51" xfId="1" applyFont="1" applyBorder="1" applyAlignment="1">
      <alignment horizontal="left" vertical="center"/>
    </xf>
    <xf numFmtId="0" fontId="15" fillId="0" borderId="42" xfId="1" applyNumberFormat="1" applyFont="1" applyFill="1" applyBorder="1" applyAlignment="1">
      <alignment horizontal="center" vertical="center"/>
    </xf>
    <xf numFmtId="0" fontId="13" fillId="0" borderId="36" xfId="1" applyNumberFormat="1" applyFont="1" applyFill="1" applyBorder="1" applyAlignment="1">
      <alignment horizontal="center" vertical="center"/>
    </xf>
    <xf numFmtId="0" fontId="13" fillId="0" borderId="63" xfId="3" applyFont="1" applyFill="1" applyBorder="1" applyAlignment="1">
      <alignment horizontal="left" vertical="center" wrapText="1"/>
    </xf>
    <xf numFmtId="0" fontId="13" fillId="0" borderId="63" xfId="4" applyFont="1" applyFill="1" applyBorder="1" applyAlignment="1">
      <alignment horizontal="left" vertical="center"/>
    </xf>
    <xf numFmtId="0" fontId="13" fillId="0" borderId="63" xfId="1" applyFont="1" applyFill="1" applyBorder="1" applyAlignment="1">
      <alignment horizontal="center" vertical="center" wrapText="1"/>
    </xf>
    <xf numFmtId="0" fontId="13" fillId="0" borderId="64" xfId="1" applyFont="1" applyFill="1" applyBorder="1" applyAlignment="1">
      <alignment horizontal="center" vertical="center" wrapText="1"/>
    </xf>
    <xf numFmtId="0" fontId="13" fillId="0" borderId="51" xfId="4" applyFont="1" applyFill="1" applyBorder="1" applyAlignment="1">
      <alignment horizontal="left" vertical="center"/>
    </xf>
    <xf numFmtId="0" fontId="13" fillId="5" borderId="51" xfId="1" applyNumberFormat="1" applyFont="1" applyFill="1" applyBorder="1" applyAlignment="1">
      <alignment horizontal="right" vertical="center"/>
    </xf>
    <xf numFmtId="0" fontId="23" fillId="5" borderId="51" xfId="2" applyNumberFormat="1" applyFont="1" applyFill="1" applyBorder="1" applyAlignment="1">
      <alignment horizontal="center" vertical="center"/>
    </xf>
    <xf numFmtId="0" fontId="13" fillId="5" borderId="43" xfId="1" applyNumberFormat="1" applyFont="1" applyFill="1" applyBorder="1" applyAlignment="1">
      <alignment horizontal="right" vertical="center"/>
    </xf>
    <xf numFmtId="0" fontId="23" fillId="5" borderId="42" xfId="1" applyNumberFormat="1" applyFont="1" applyFill="1" applyBorder="1" applyAlignment="1">
      <alignment horizontal="center" vertical="center"/>
    </xf>
    <xf numFmtId="0" fontId="23" fillId="5" borderId="42" xfId="1" applyNumberFormat="1" applyFont="1" applyFill="1" applyBorder="1" applyAlignment="1">
      <alignment horizontal="center" vertical="center" wrapText="1"/>
    </xf>
    <xf numFmtId="0" fontId="13" fillId="5" borderId="51" xfId="1" applyNumberFormat="1" applyFont="1" applyFill="1" applyBorder="1" applyAlignment="1">
      <alignment horizontal="right" vertical="center" wrapText="1"/>
    </xf>
    <xf numFmtId="0" fontId="23" fillId="5" borderId="51" xfId="1" applyNumberFormat="1" applyFont="1" applyFill="1" applyBorder="1" applyAlignment="1">
      <alignment horizontal="center" vertical="center" wrapText="1"/>
    </xf>
    <xf numFmtId="0" fontId="13" fillId="5" borderId="52" xfId="1" applyNumberFormat="1" applyFont="1" applyFill="1" applyBorder="1" applyAlignment="1">
      <alignment horizontal="right" vertical="center" wrapText="1"/>
    </xf>
    <xf numFmtId="0" fontId="13" fillId="5" borderId="43" xfId="1" applyNumberFormat="1" applyFont="1" applyFill="1" applyBorder="1" applyAlignment="1">
      <alignment horizontal="right" vertical="center" wrapText="1"/>
    </xf>
    <xf numFmtId="0" fontId="13" fillId="5" borderId="36" xfId="1" applyNumberFormat="1" applyFont="1" applyFill="1" applyBorder="1" applyAlignment="1">
      <alignment horizontal="right" vertical="center" wrapText="1"/>
    </xf>
    <xf numFmtId="0" fontId="13" fillId="5" borderId="53" xfId="1" applyNumberFormat="1" applyFont="1" applyFill="1" applyBorder="1" applyAlignment="1">
      <alignment horizontal="right" vertical="center" wrapText="1"/>
    </xf>
    <xf numFmtId="0" fontId="23" fillId="5" borderId="51" xfId="1" applyNumberFormat="1" applyFont="1" applyFill="1" applyBorder="1" applyAlignment="1">
      <alignment horizontal="center" vertical="center"/>
    </xf>
    <xf numFmtId="0" fontId="23" fillId="5" borderId="53" xfId="1" applyNumberFormat="1" applyFont="1" applyFill="1" applyBorder="1" applyAlignment="1">
      <alignment horizontal="center" vertical="center"/>
    </xf>
    <xf numFmtId="0" fontId="13" fillId="5" borderId="52" xfId="1" applyNumberFormat="1" applyFont="1" applyFill="1" applyBorder="1" applyAlignment="1">
      <alignment horizontal="right" vertical="center"/>
    </xf>
    <xf numFmtId="0" fontId="23" fillId="5" borderId="53" xfId="1" applyNumberFormat="1" applyFont="1" applyFill="1" applyBorder="1" applyAlignment="1">
      <alignment horizontal="center" vertical="center" wrapText="1"/>
    </xf>
    <xf numFmtId="0" fontId="23" fillId="0" borderId="66" xfId="1" applyNumberFormat="1" applyFont="1" applyFill="1" applyBorder="1" applyAlignment="1">
      <alignment horizontal="center" vertical="center" wrapText="1"/>
    </xf>
    <xf numFmtId="0" fontId="13" fillId="5" borderId="68" xfId="1" applyNumberFormat="1" applyFont="1" applyFill="1" applyBorder="1" applyAlignment="1">
      <alignment horizontal="right" vertical="center"/>
    </xf>
    <xf numFmtId="0" fontId="23" fillId="5" borderId="68" xfId="2" applyNumberFormat="1" applyFont="1" applyFill="1" applyBorder="1" applyAlignment="1">
      <alignment horizontal="center" vertical="center"/>
    </xf>
    <xf numFmtId="0" fontId="13" fillId="5" borderId="67" xfId="1" applyNumberFormat="1" applyFont="1" applyFill="1" applyBorder="1" applyAlignment="1">
      <alignment horizontal="right" vertical="center"/>
    </xf>
    <xf numFmtId="0" fontId="23" fillId="5" borderId="66" xfId="1" applyNumberFormat="1" applyFont="1" applyFill="1" applyBorder="1" applyAlignment="1">
      <alignment horizontal="center" vertical="center" wrapText="1"/>
    </xf>
    <xf numFmtId="0" fontId="13" fillId="5" borderId="68" xfId="1" applyNumberFormat="1" applyFont="1" applyFill="1" applyBorder="1" applyAlignment="1">
      <alignment horizontal="right" vertical="center" wrapText="1"/>
    </xf>
    <xf numFmtId="0" fontId="23" fillId="5" borderId="68" xfId="1" applyNumberFormat="1" applyFont="1" applyFill="1" applyBorder="1" applyAlignment="1">
      <alignment horizontal="center" vertical="center" wrapText="1"/>
    </xf>
    <xf numFmtId="0" fontId="13" fillId="5" borderId="67" xfId="1" applyNumberFormat="1" applyFont="1" applyFill="1" applyBorder="1" applyAlignment="1">
      <alignment horizontal="right" vertical="center" wrapText="1"/>
    </xf>
    <xf numFmtId="0" fontId="13" fillId="5" borderId="44" xfId="1" applyNumberFormat="1" applyFont="1" applyFill="1" applyBorder="1" applyAlignment="1">
      <alignment horizontal="right" vertical="center" wrapText="1"/>
    </xf>
    <xf numFmtId="0" fontId="13" fillId="5" borderId="70" xfId="1" applyNumberFormat="1" applyFont="1" applyFill="1" applyBorder="1" applyAlignment="1">
      <alignment horizontal="right" vertical="center" wrapText="1"/>
    </xf>
    <xf numFmtId="0" fontId="13" fillId="0" borderId="68" xfId="1" applyNumberFormat="1" applyFont="1" applyFill="1" applyBorder="1" applyAlignment="1">
      <alignment horizontal="right" vertical="center"/>
    </xf>
    <xf numFmtId="0" fontId="23" fillId="5" borderId="68" xfId="1" applyNumberFormat="1" applyFont="1" applyFill="1" applyBorder="1" applyAlignment="1">
      <alignment horizontal="center" vertical="center"/>
    </xf>
    <xf numFmtId="0" fontId="13" fillId="0" borderId="67" xfId="1" applyNumberFormat="1" applyFont="1" applyFill="1" applyBorder="1" applyAlignment="1">
      <alignment horizontal="right" vertical="center"/>
    </xf>
    <xf numFmtId="0" fontId="23" fillId="5" borderId="70" xfId="1" applyNumberFormat="1" applyFont="1" applyFill="1" applyBorder="1" applyAlignment="1">
      <alignment horizontal="center" vertical="center"/>
    </xf>
    <xf numFmtId="0" fontId="13" fillId="5" borderId="69" xfId="1" applyNumberFormat="1" applyFont="1" applyFill="1" applyBorder="1" applyAlignment="1">
      <alignment horizontal="right" vertical="center"/>
    </xf>
    <xf numFmtId="0" fontId="23" fillId="0" borderId="66" xfId="1" applyNumberFormat="1" applyFont="1" applyFill="1" applyBorder="1" applyAlignment="1">
      <alignment horizontal="center" vertical="center"/>
    </xf>
    <xf numFmtId="0" fontId="23" fillId="5" borderId="70" xfId="1" applyNumberFormat="1" applyFont="1" applyFill="1" applyBorder="1" applyAlignment="1">
      <alignment horizontal="center" vertical="center" wrapText="1"/>
    </xf>
    <xf numFmtId="0" fontId="15" fillId="5" borderId="66" xfId="1" applyNumberFormat="1" applyFont="1" applyFill="1" applyBorder="1" applyAlignment="1">
      <alignment horizontal="center" vertical="center" wrapText="1"/>
    </xf>
    <xf numFmtId="0" fontId="13" fillId="5" borderId="44" xfId="1" applyNumberFormat="1" applyFont="1" applyFill="1" applyBorder="1" applyAlignment="1">
      <alignment horizontal="center" vertical="center" wrapText="1"/>
    </xf>
    <xf numFmtId="0" fontId="13" fillId="5" borderId="0" xfId="1" applyFont="1" applyFill="1" applyBorder="1" applyAlignment="1">
      <alignment horizontal="center" vertical="center"/>
    </xf>
    <xf numFmtId="0" fontId="13" fillId="0" borderId="53" xfId="1" applyFont="1" applyFill="1" applyBorder="1" applyAlignment="1">
      <alignment horizontal="right" vertical="center"/>
    </xf>
    <xf numFmtId="0" fontId="13" fillId="0" borderId="59" xfId="1" applyFont="1" applyFill="1" applyBorder="1" applyAlignment="1">
      <alignment horizontal="right" vertical="center"/>
    </xf>
    <xf numFmtId="0" fontId="13" fillId="0" borderId="63" xfId="1" applyFont="1" applyFill="1" applyBorder="1" applyAlignment="1">
      <alignment horizontal="right" vertical="center"/>
    </xf>
    <xf numFmtId="0" fontId="15" fillId="5" borderId="42" xfId="1" applyNumberFormat="1" applyFont="1" applyFill="1" applyBorder="1" applyAlignment="1">
      <alignment horizontal="center" vertical="center" wrapText="1"/>
    </xf>
    <xf numFmtId="0" fontId="13" fillId="5" borderId="36" xfId="1" applyNumberFormat="1" applyFont="1" applyFill="1" applyBorder="1" applyAlignment="1">
      <alignment horizontal="center" vertical="center" wrapText="1"/>
    </xf>
    <xf numFmtId="0" fontId="13" fillId="5" borderId="42" xfId="1" applyNumberFormat="1" applyFont="1" applyFill="1" applyBorder="1" applyAlignment="1">
      <alignment horizontal="right" vertical="center" wrapText="1"/>
    </xf>
    <xf numFmtId="0" fontId="13" fillId="0" borderId="42" xfId="1" applyFont="1" applyFill="1" applyBorder="1" applyAlignment="1">
      <alignment horizontal="right" vertical="center"/>
    </xf>
    <xf numFmtId="0" fontId="13" fillId="5" borderId="0" xfId="1" applyNumberFormat="1" applyFont="1" applyFill="1" applyBorder="1" applyAlignment="1">
      <alignment horizontal="right" vertical="center" wrapText="1"/>
    </xf>
    <xf numFmtId="0" fontId="13" fillId="5" borderId="71" xfId="1" applyNumberFormat="1" applyFont="1" applyFill="1" applyBorder="1" applyAlignment="1">
      <alignment horizontal="right" vertical="center" wrapText="1"/>
    </xf>
    <xf numFmtId="0" fontId="13" fillId="0" borderId="34" xfId="1" applyFont="1" applyFill="1" applyBorder="1" applyAlignment="1">
      <alignment horizontal="right" vertical="center"/>
    </xf>
    <xf numFmtId="0" fontId="13" fillId="0" borderId="0" xfId="1" applyFont="1" applyFill="1" applyBorder="1" applyAlignment="1">
      <alignment horizontal="center" vertical="center" wrapText="1"/>
    </xf>
    <xf numFmtId="0" fontId="23" fillId="0" borderId="52" xfId="1" applyNumberFormat="1" applyFont="1" applyFill="1" applyBorder="1" applyAlignment="1">
      <alignment horizontal="center" vertical="center" wrapText="1"/>
    </xf>
    <xf numFmtId="0" fontId="23" fillId="0" borderId="53" xfId="2" applyNumberFormat="1" applyFont="1" applyFill="1" applyBorder="1" applyAlignment="1">
      <alignment horizontal="center" vertical="center"/>
    </xf>
    <xf numFmtId="0" fontId="13" fillId="0" borderId="51" xfId="1" applyFont="1" applyBorder="1" applyAlignment="1">
      <alignment vertical="center"/>
    </xf>
    <xf numFmtId="0" fontId="13" fillId="5" borderId="51" xfId="1" applyFont="1" applyFill="1" applyBorder="1" applyAlignment="1">
      <alignment horizontal="center" vertical="center"/>
    </xf>
    <xf numFmtId="0" fontId="13" fillId="5" borderId="52" xfId="1" applyFont="1" applyFill="1" applyBorder="1" applyAlignment="1">
      <alignment horizontal="center" vertical="center" wrapText="1"/>
    </xf>
    <xf numFmtId="0" fontId="19" fillId="5" borderId="42" xfId="1" applyFont="1" applyFill="1" applyBorder="1" applyAlignment="1">
      <alignment horizontal="center" vertical="center"/>
    </xf>
    <xf numFmtId="0" fontId="23" fillId="5" borderId="43" xfId="1" applyFont="1" applyFill="1" applyBorder="1" applyAlignment="1">
      <alignment horizontal="center" vertical="center"/>
    </xf>
    <xf numFmtId="0" fontId="13" fillId="5" borderId="42" xfId="1" applyFont="1" applyFill="1" applyBorder="1" applyAlignment="1">
      <alignment horizontal="right" vertical="center"/>
    </xf>
    <xf numFmtId="0" fontId="23" fillId="5" borderId="51" xfId="1" applyFont="1" applyFill="1" applyBorder="1" applyAlignment="1">
      <alignment horizontal="center" vertical="center"/>
    </xf>
    <xf numFmtId="0" fontId="13" fillId="5" borderId="51" xfId="1" applyFont="1" applyFill="1" applyBorder="1" applyAlignment="1">
      <alignment horizontal="right" vertical="center"/>
    </xf>
    <xf numFmtId="0" fontId="23" fillId="5" borderId="52" xfId="1" applyFont="1" applyFill="1" applyBorder="1" applyAlignment="1">
      <alignment horizontal="center" vertical="center"/>
    </xf>
    <xf numFmtId="0" fontId="21" fillId="5" borderId="51" xfId="1" applyFont="1" applyFill="1" applyBorder="1" applyAlignment="1">
      <alignment horizontal="center" vertical="center"/>
    </xf>
    <xf numFmtId="0" fontId="13" fillId="5" borderId="43" xfId="1" applyFont="1" applyFill="1" applyBorder="1" applyAlignment="1">
      <alignment horizontal="right" vertical="center"/>
    </xf>
    <xf numFmtId="0" fontId="13" fillId="5" borderId="53" xfId="1" applyFont="1" applyFill="1" applyBorder="1" applyAlignment="1">
      <alignment horizontal="right" vertical="center"/>
    </xf>
    <xf numFmtId="0" fontId="23" fillId="5" borderId="36" xfId="1" applyFont="1" applyFill="1" applyBorder="1" applyAlignment="1">
      <alignment horizontal="center" vertical="center"/>
    </xf>
    <xf numFmtId="0" fontId="23" fillId="0" borderId="52" xfId="1" applyFont="1" applyFill="1" applyBorder="1" applyAlignment="1">
      <alignment horizontal="center" vertical="center"/>
    </xf>
    <xf numFmtId="0" fontId="23" fillId="0" borderId="43" xfId="1" applyFont="1" applyFill="1" applyBorder="1" applyAlignment="1">
      <alignment horizontal="center" vertical="center"/>
    </xf>
    <xf numFmtId="2" fontId="25" fillId="0" borderId="43" xfId="1" applyNumberFormat="1" applyFont="1" applyFill="1" applyBorder="1" applyAlignment="1">
      <alignment horizontal="right" vertical="center"/>
    </xf>
    <xf numFmtId="0" fontId="13" fillId="0" borderId="54" xfId="3" applyFont="1" applyFill="1" applyBorder="1" applyAlignment="1">
      <alignment horizontal="left" vertical="center" wrapText="1"/>
    </xf>
    <xf numFmtId="0" fontId="13" fillId="0" borderId="54" xfId="4" applyFont="1" applyFill="1" applyBorder="1" applyAlignment="1">
      <alignment horizontal="left" vertical="center"/>
    </xf>
    <xf numFmtId="0" fontId="13" fillId="0" borderId="55" xfId="1" applyFont="1" applyFill="1" applyBorder="1" applyAlignment="1">
      <alignment horizontal="center" vertical="center" wrapText="1"/>
    </xf>
    <xf numFmtId="0" fontId="13" fillId="5" borderId="48" xfId="1" applyNumberFormat="1" applyFont="1" applyFill="1" applyBorder="1" applyAlignment="1">
      <alignment horizontal="right" vertical="center" wrapText="1"/>
    </xf>
    <xf numFmtId="0" fontId="13" fillId="5" borderId="54" xfId="1" applyNumberFormat="1" applyFont="1" applyFill="1" applyBorder="1" applyAlignment="1">
      <alignment horizontal="right" vertical="center" wrapText="1"/>
    </xf>
    <xf numFmtId="0" fontId="13" fillId="5" borderId="49" xfId="1" applyNumberFormat="1" applyFont="1" applyFill="1" applyBorder="1" applyAlignment="1">
      <alignment horizontal="right" vertical="center" wrapText="1"/>
    </xf>
    <xf numFmtId="0" fontId="13" fillId="5" borderId="42" xfId="1" applyFont="1" applyFill="1" applyBorder="1" applyAlignment="1">
      <alignment horizontal="center" vertical="center"/>
    </xf>
    <xf numFmtId="0" fontId="13" fillId="5" borderId="36" xfId="1" applyFont="1" applyFill="1" applyBorder="1" applyAlignment="1">
      <alignment horizontal="right" vertical="center"/>
    </xf>
    <xf numFmtId="0" fontId="13" fillId="5" borderId="51" xfId="1" applyFont="1" applyFill="1" applyBorder="1" applyAlignment="1">
      <alignment horizontal="left" vertical="center"/>
    </xf>
    <xf numFmtId="0" fontId="13" fillId="5" borderId="0" xfId="1" applyFont="1" applyFill="1" applyBorder="1" applyAlignment="1">
      <alignment horizontal="left" vertical="center"/>
    </xf>
    <xf numFmtId="0" fontId="13" fillId="5" borderId="60" xfId="1" applyNumberFormat="1" applyFont="1" applyFill="1" applyBorder="1" applyAlignment="1">
      <alignment horizontal="right" vertical="center"/>
    </xf>
    <xf numFmtId="0" fontId="13" fillId="5" borderId="60" xfId="1" applyNumberFormat="1" applyFont="1" applyFill="1" applyBorder="1" applyAlignment="1">
      <alignment horizontal="right" vertical="center" wrapText="1"/>
    </xf>
    <xf numFmtId="0" fontId="13" fillId="5" borderId="54" xfId="1" applyNumberFormat="1" applyFont="1" applyFill="1" applyBorder="1" applyAlignment="1">
      <alignment horizontal="right" vertical="center"/>
    </xf>
    <xf numFmtId="0" fontId="23" fillId="5" borderId="63" xfId="2" applyNumberFormat="1" applyFont="1" applyFill="1" applyBorder="1" applyAlignment="1">
      <alignment horizontal="center" vertical="center"/>
    </xf>
    <xf numFmtId="0" fontId="13" fillId="5" borderId="49" xfId="1" applyNumberFormat="1" applyFont="1" applyFill="1" applyBorder="1" applyAlignment="1">
      <alignment horizontal="right" vertical="center"/>
    </xf>
    <xf numFmtId="0" fontId="23" fillId="5" borderId="61" xfId="1" applyNumberFormat="1" applyFont="1" applyFill="1" applyBorder="1" applyAlignment="1">
      <alignment horizontal="center" vertical="center"/>
    </xf>
    <xf numFmtId="0" fontId="13" fillId="5" borderId="62" xfId="1" applyNumberFormat="1" applyFont="1" applyFill="1" applyBorder="1" applyAlignment="1">
      <alignment horizontal="right" vertical="center"/>
    </xf>
    <xf numFmtId="0" fontId="23" fillId="5" borderId="61" xfId="1" applyNumberFormat="1" applyFont="1" applyFill="1" applyBorder="1" applyAlignment="1">
      <alignment horizontal="center" vertical="center" wrapText="1"/>
    </xf>
    <xf numFmtId="0" fontId="13" fillId="5" borderId="63" xfId="1" applyNumberFormat="1" applyFont="1" applyFill="1" applyBorder="1" applyAlignment="1">
      <alignment horizontal="right" vertical="center" wrapText="1"/>
    </xf>
    <xf numFmtId="0" fontId="23" fillId="5" borderId="63" xfId="1" applyNumberFormat="1" applyFont="1" applyFill="1" applyBorder="1" applyAlignment="1">
      <alignment horizontal="center" vertical="center" wrapText="1"/>
    </xf>
    <xf numFmtId="0" fontId="13" fillId="5" borderId="64" xfId="1" applyNumberFormat="1" applyFont="1" applyFill="1" applyBorder="1" applyAlignment="1">
      <alignment horizontal="right" vertical="center" wrapText="1"/>
    </xf>
    <xf numFmtId="0" fontId="23" fillId="5" borderId="48" xfId="1" applyNumberFormat="1" applyFont="1" applyFill="1" applyBorder="1" applyAlignment="1">
      <alignment horizontal="center" vertical="center" wrapText="1"/>
    </xf>
    <xf numFmtId="0" fontId="13" fillId="5" borderId="65" xfId="1" applyNumberFormat="1" applyFont="1" applyFill="1" applyBorder="1" applyAlignment="1">
      <alignment horizontal="right" vertical="center" wrapText="1"/>
    </xf>
    <xf numFmtId="0" fontId="13" fillId="5" borderId="62" xfId="1" applyNumberFormat="1" applyFont="1" applyFill="1" applyBorder="1" applyAlignment="1">
      <alignment horizontal="right" vertical="center" wrapText="1"/>
    </xf>
    <xf numFmtId="0" fontId="13" fillId="5" borderId="59" xfId="1" applyNumberFormat="1" applyFont="1" applyFill="1" applyBorder="1" applyAlignment="1">
      <alignment horizontal="right" vertical="center" wrapText="1"/>
    </xf>
    <xf numFmtId="0" fontId="13" fillId="5" borderId="63" xfId="1" applyNumberFormat="1" applyFont="1" applyFill="1" applyBorder="1" applyAlignment="1">
      <alignment horizontal="right" vertical="center"/>
    </xf>
    <xf numFmtId="0" fontId="23" fillId="5" borderId="63" xfId="1" applyNumberFormat="1" applyFont="1" applyFill="1" applyBorder="1" applyAlignment="1">
      <alignment horizontal="center" vertical="center"/>
    </xf>
    <xf numFmtId="0" fontId="23" fillId="5" borderId="65" xfId="1" applyNumberFormat="1" applyFont="1" applyFill="1" applyBorder="1" applyAlignment="1">
      <alignment horizontal="center" vertical="center" wrapText="1"/>
    </xf>
    <xf numFmtId="0" fontId="23" fillId="5" borderId="65" xfId="1" applyNumberFormat="1" applyFont="1" applyFill="1" applyBorder="1" applyAlignment="1">
      <alignment horizontal="center" vertical="center"/>
    </xf>
    <xf numFmtId="0" fontId="13" fillId="0" borderId="65" xfId="1" applyNumberFormat="1" applyFont="1" applyFill="1" applyBorder="1" applyAlignment="1">
      <alignment horizontal="right" vertical="center"/>
    </xf>
    <xf numFmtId="0" fontId="13" fillId="5" borderId="72" xfId="1" applyNumberFormat="1" applyFont="1" applyFill="1" applyBorder="1" applyAlignment="1">
      <alignment horizontal="right" vertical="center"/>
    </xf>
    <xf numFmtId="0" fontId="15" fillId="5" borderId="61" xfId="1" applyNumberFormat="1" applyFont="1" applyFill="1" applyBorder="1" applyAlignment="1">
      <alignment horizontal="center" vertical="center" wrapText="1"/>
    </xf>
    <xf numFmtId="0" fontId="13" fillId="5" borderId="59" xfId="1" applyNumberFormat="1" applyFont="1" applyFill="1" applyBorder="1" applyAlignment="1">
      <alignment horizontal="center" vertical="center" wrapText="1"/>
    </xf>
    <xf numFmtId="0" fontId="13" fillId="5" borderId="68" xfId="1" applyFont="1" applyFill="1" applyBorder="1" applyAlignment="1">
      <alignment horizontal="left" vertical="center"/>
    </xf>
    <xf numFmtId="0" fontId="13" fillId="0" borderId="73" xfId="1" applyFont="1" applyFill="1" applyBorder="1" applyAlignment="1">
      <alignment horizontal="center" vertical="center" wrapText="1"/>
    </xf>
    <xf numFmtId="0" fontId="13" fillId="5" borderId="73" xfId="1" applyNumberFormat="1" applyFont="1" applyFill="1" applyBorder="1" applyAlignment="1">
      <alignment horizontal="right" vertical="center"/>
    </xf>
    <xf numFmtId="0" fontId="13" fillId="0" borderId="65" xfId="1" applyFont="1" applyFill="1" applyBorder="1" applyAlignment="1">
      <alignment horizontal="right" vertical="center"/>
    </xf>
    <xf numFmtId="0" fontId="23" fillId="5" borderId="64" xfId="1" applyNumberFormat="1" applyFont="1" applyFill="1" applyBorder="1" applyAlignment="1">
      <alignment horizontal="center" vertical="center" wrapText="1"/>
    </xf>
    <xf numFmtId="0" fontId="13" fillId="5" borderId="53" xfId="1" applyNumberFormat="1" applyFont="1" applyFill="1" applyBorder="1" applyAlignment="1">
      <alignment horizontal="right" vertical="center"/>
    </xf>
    <xf numFmtId="0" fontId="13" fillId="0" borderId="74" xfId="1" applyFont="1" applyFill="1" applyBorder="1" applyAlignment="1">
      <alignment horizontal="center" vertical="center" wrapText="1"/>
    </xf>
    <xf numFmtId="0" fontId="23" fillId="0" borderId="76" xfId="1" applyNumberFormat="1" applyFont="1" applyFill="1" applyBorder="1" applyAlignment="1">
      <alignment horizontal="center" vertical="center" wrapText="1"/>
    </xf>
    <xf numFmtId="0" fontId="13" fillId="5" borderId="0" xfId="1" applyNumberFormat="1" applyFont="1" applyFill="1" applyBorder="1" applyAlignment="1">
      <alignment horizontal="right" vertical="center"/>
    </xf>
    <xf numFmtId="0" fontId="23" fillId="5" borderId="48" xfId="1" applyNumberFormat="1" applyFont="1" applyFill="1" applyBorder="1" applyAlignment="1">
      <alignment horizontal="center" vertical="center"/>
    </xf>
    <xf numFmtId="0" fontId="13" fillId="5" borderId="75" xfId="1" applyNumberFormat="1" applyFont="1" applyFill="1" applyBorder="1" applyAlignment="1">
      <alignment horizontal="right" vertical="center"/>
    </xf>
    <xf numFmtId="0" fontId="23" fillId="5" borderId="78" xfId="1" applyNumberFormat="1" applyFont="1" applyFill="1" applyBorder="1" applyAlignment="1">
      <alignment horizontal="center" vertical="center" wrapText="1"/>
    </xf>
    <xf numFmtId="0" fontId="13" fillId="5" borderId="77" xfId="1" applyNumberFormat="1" applyFont="1" applyFill="1" applyBorder="1" applyAlignment="1">
      <alignment horizontal="right" vertical="center" wrapText="1"/>
    </xf>
    <xf numFmtId="0" fontId="23" fillId="5" borderId="77" xfId="1" applyNumberFormat="1" applyFont="1" applyFill="1" applyBorder="1" applyAlignment="1">
      <alignment horizontal="center" vertical="center" wrapText="1"/>
    </xf>
    <xf numFmtId="0" fontId="13" fillId="5" borderId="75" xfId="1" applyNumberFormat="1" applyFont="1" applyFill="1" applyBorder="1" applyAlignment="1">
      <alignment horizontal="right" vertical="center" wrapText="1"/>
    </xf>
    <xf numFmtId="0" fontId="23" fillId="5" borderId="57" xfId="1" applyNumberFormat="1" applyFont="1" applyFill="1" applyBorder="1" applyAlignment="1">
      <alignment horizontal="center" vertical="center" wrapText="1"/>
    </xf>
    <xf numFmtId="0" fontId="23" fillId="5" borderId="54" xfId="1" applyNumberFormat="1" applyFont="1" applyFill="1" applyBorder="1" applyAlignment="1">
      <alignment horizontal="center" vertical="center" wrapText="1"/>
    </xf>
    <xf numFmtId="0" fontId="13" fillId="5" borderId="55" xfId="1" applyNumberFormat="1" applyFont="1" applyFill="1" applyBorder="1" applyAlignment="1">
      <alignment horizontal="right" vertical="center" wrapText="1"/>
    </xf>
    <xf numFmtId="0" fontId="23" fillId="5" borderId="55" xfId="1" applyNumberFormat="1" applyFont="1" applyFill="1" applyBorder="1" applyAlignment="1">
      <alignment horizontal="center" vertical="center" wrapText="1"/>
    </xf>
    <xf numFmtId="0" fontId="23" fillId="5" borderId="54" xfId="1" applyNumberFormat="1" applyFont="1" applyFill="1" applyBorder="1" applyAlignment="1">
      <alignment horizontal="center" vertical="center"/>
    </xf>
    <xf numFmtId="0" fontId="13" fillId="5" borderId="57" xfId="1" applyNumberFormat="1" applyFont="1" applyFill="1" applyBorder="1" applyAlignment="1">
      <alignment horizontal="right" vertical="center"/>
    </xf>
    <xf numFmtId="0" fontId="23" fillId="5" borderId="0" xfId="1" applyNumberFormat="1" applyFont="1" applyFill="1" applyBorder="1" applyAlignment="1">
      <alignment horizontal="center" vertical="center"/>
    </xf>
    <xf numFmtId="0" fontId="23" fillId="5" borderId="78" xfId="1" applyNumberFormat="1" applyFont="1" applyFill="1" applyBorder="1" applyAlignment="1">
      <alignment horizontal="center" vertical="center"/>
    </xf>
    <xf numFmtId="0" fontId="23" fillId="0" borderId="78" xfId="1" applyNumberFormat="1" applyFont="1" applyFill="1" applyBorder="1" applyAlignment="1">
      <alignment horizontal="center" vertical="center"/>
    </xf>
    <xf numFmtId="0" fontId="13" fillId="0" borderId="78" xfId="1" applyNumberFormat="1" applyFont="1" applyFill="1" applyBorder="1" applyAlignment="1">
      <alignment horizontal="right" vertical="center"/>
    </xf>
    <xf numFmtId="0" fontId="13" fillId="5" borderId="78" xfId="1" applyNumberFormat="1" applyFont="1" applyFill="1" applyBorder="1" applyAlignment="1">
      <alignment horizontal="right" vertical="center" wrapText="1"/>
    </xf>
    <xf numFmtId="0" fontId="23" fillId="5" borderId="78" xfId="2" applyNumberFormat="1" applyFont="1" applyFill="1" applyBorder="1" applyAlignment="1">
      <alignment horizontal="center" vertical="center"/>
    </xf>
    <xf numFmtId="0" fontId="15" fillId="5" borderId="76" xfId="1" applyNumberFormat="1" applyFont="1" applyFill="1" applyBorder="1" applyAlignment="1">
      <alignment horizontal="center" vertical="center" wrapText="1"/>
    </xf>
    <xf numFmtId="0" fontId="13" fillId="5" borderId="0" xfId="1" applyNumberFormat="1" applyFont="1" applyFill="1" applyBorder="1" applyAlignment="1">
      <alignment horizontal="center" vertical="center" wrapText="1"/>
    </xf>
    <xf numFmtId="0" fontId="13" fillId="5" borderId="52" xfId="1" applyFont="1" applyFill="1" applyBorder="1" applyAlignment="1">
      <alignment horizontal="center" vertical="center"/>
    </xf>
    <xf numFmtId="0" fontId="13" fillId="5" borderId="44" xfId="1" applyFont="1" applyFill="1" applyBorder="1" applyAlignment="1">
      <alignment horizontal="right" vertical="center"/>
    </xf>
    <xf numFmtId="0" fontId="13" fillId="5" borderId="66" xfId="1" applyFont="1" applyFill="1" applyBorder="1" applyAlignment="1">
      <alignment horizontal="right" vertical="center"/>
    </xf>
    <xf numFmtId="0" fontId="13" fillId="5" borderId="52" xfId="1" applyFont="1" applyFill="1" applyBorder="1" applyAlignment="1">
      <alignment horizontal="right" vertical="center"/>
    </xf>
    <xf numFmtId="0" fontId="13" fillId="5" borderId="76" xfId="1" applyNumberFormat="1" applyFont="1" applyFill="1" applyBorder="1" applyAlignment="1">
      <alignment horizontal="right" vertical="center" wrapText="1"/>
    </xf>
    <xf numFmtId="0" fontId="15" fillId="5" borderId="48" xfId="1" applyNumberFormat="1" applyFont="1" applyFill="1" applyBorder="1" applyAlignment="1">
      <alignment horizontal="center" vertical="center" wrapText="1"/>
    </xf>
    <xf numFmtId="0" fontId="23" fillId="5" borderId="44" xfId="1" applyNumberFormat="1" applyFont="1" applyFill="1" applyBorder="1" applyAlignment="1">
      <alignment horizontal="center" vertical="center"/>
    </xf>
    <xf numFmtId="0" fontId="13" fillId="5" borderId="61" xfId="1" applyFont="1" applyFill="1" applyBorder="1" applyAlignment="1">
      <alignment horizontal="center" vertical="center"/>
    </xf>
    <xf numFmtId="0" fontId="13" fillId="0" borderId="43" xfId="1" applyFont="1" applyFill="1" applyBorder="1" applyAlignment="1">
      <alignment horizontal="center" vertical="center" wrapText="1"/>
    </xf>
    <xf numFmtId="0" fontId="13" fillId="5" borderId="64" xfId="1" applyNumberFormat="1" applyFont="1" applyFill="1" applyBorder="1" applyAlignment="1">
      <alignment horizontal="right" vertical="center"/>
    </xf>
    <xf numFmtId="0" fontId="13" fillId="0" borderId="53" xfId="1" applyFont="1" applyFill="1" applyBorder="1" applyAlignment="1">
      <alignment horizontal="center" vertical="center" wrapText="1"/>
    </xf>
    <xf numFmtId="0" fontId="13" fillId="5" borderId="61" xfId="1" applyNumberFormat="1" applyFont="1" applyFill="1" applyBorder="1" applyAlignment="1">
      <alignment horizontal="right" vertical="center" wrapText="1"/>
    </xf>
    <xf numFmtId="0" fontId="13" fillId="0" borderId="68" xfId="3" applyFont="1" applyFill="1" applyBorder="1" applyAlignment="1">
      <alignment horizontal="left" vertical="center" wrapText="1"/>
    </xf>
    <xf numFmtId="0" fontId="13" fillId="0" borderId="36" xfId="1" applyFont="1" applyFill="1" applyBorder="1" applyAlignment="1">
      <alignment horizontal="center" vertical="center" wrapText="1"/>
    </xf>
    <xf numFmtId="0" fontId="13" fillId="5" borderId="38" xfId="1" applyNumberFormat="1" applyFont="1" applyFill="1" applyBorder="1" applyAlignment="1">
      <alignment horizontal="right" vertical="center" wrapText="1"/>
    </xf>
    <xf numFmtId="0" fontId="23" fillId="5" borderId="39" xfId="1" applyNumberFormat="1" applyFont="1" applyFill="1" applyBorder="1" applyAlignment="1">
      <alignment horizontal="center" vertical="center" wrapText="1"/>
    </xf>
    <xf numFmtId="0" fontId="13" fillId="5" borderId="39" xfId="1" applyNumberFormat="1" applyFont="1" applyFill="1" applyBorder="1" applyAlignment="1">
      <alignment horizontal="right" vertical="center" wrapText="1"/>
    </xf>
    <xf numFmtId="0" fontId="13" fillId="5" borderId="73" xfId="1" applyNumberFormat="1" applyFont="1" applyFill="1" applyBorder="1" applyAlignment="1">
      <alignment horizontal="right" vertical="center" wrapText="1"/>
    </xf>
    <xf numFmtId="0" fontId="13" fillId="5" borderId="61" xfId="1" applyFont="1" applyFill="1" applyBorder="1" applyAlignment="1">
      <alignment horizontal="right" vertical="center"/>
    </xf>
    <xf numFmtId="0" fontId="13" fillId="5" borderId="63" xfId="1" applyFont="1" applyFill="1" applyBorder="1" applyAlignment="1">
      <alignment horizontal="right" vertical="center"/>
    </xf>
    <xf numFmtId="0" fontId="13" fillId="5" borderId="59" xfId="1" applyFont="1" applyFill="1" applyBorder="1" applyAlignment="1">
      <alignment horizontal="right" vertical="center"/>
    </xf>
    <xf numFmtId="0" fontId="23" fillId="5" borderId="36" xfId="1" applyNumberFormat="1" applyFont="1" applyFill="1" applyBorder="1" applyAlignment="1">
      <alignment horizontal="center" vertical="center" wrapText="1"/>
    </xf>
    <xf numFmtId="0" fontId="13" fillId="0" borderId="11" xfId="1" applyFont="1" applyFill="1" applyBorder="1" applyAlignment="1">
      <alignment horizontal="center" vertical="center"/>
    </xf>
    <xf numFmtId="0" fontId="13" fillId="0" borderId="60" xfId="1" applyFont="1" applyFill="1" applyBorder="1" applyAlignment="1">
      <alignment horizontal="center" vertical="center" wrapText="1"/>
    </xf>
    <xf numFmtId="0" fontId="23" fillId="0" borderId="39" xfId="1" applyNumberFormat="1" applyFont="1" applyFill="1" applyBorder="1" applyAlignment="1">
      <alignment horizontal="center" vertical="center"/>
    </xf>
    <xf numFmtId="0" fontId="13" fillId="0" borderId="71" xfId="1" applyNumberFormat="1" applyFont="1" applyFill="1" applyBorder="1" applyAlignment="1">
      <alignment horizontal="right" vertical="center"/>
    </xf>
    <xf numFmtId="0" fontId="23" fillId="5" borderId="71" xfId="1" applyNumberFormat="1" applyFont="1" applyFill="1" applyBorder="1" applyAlignment="1">
      <alignment horizontal="center" vertical="center"/>
    </xf>
    <xf numFmtId="0" fontId="13" fillId="5" borderId="38" xfId="1" applyNumberFormat="1" applyFont="1" applyFill="1" applyBorder="1" applyAlignment="1">
      <alignment horizontal="right" vertical="center"/>
    </xf>
    <xf numFmtId="0" fontId="23" fillId="5" borderId="39" xfId="1" applyNumberFormat="1" applyFont="1" applyFill="1" applyBorder="1" applyAlignment="1">
      <alignment horizontal="center" vertical="center"/>
    </xf>
    <xf numFmtId="0" fontId="13" fillId="5" borderId="71" xfId="1" applyNumberFormat="1" applyFont="1" applyFill="1" applyBorder="1" applyAlignment="1">
      <alignment horizontal="right" vertical="center"/>
    </xf>
    <xf numFmtId="0" fontId="23" fillId="5" borderId="71" xfId="1" applyNumberFormat="1" applyFont="1" applyFill="1" applyBorder="1" applyAlignment="1">
      <alignment horizontal="center" vertical="center" wrapText="1"/>
    </xf>
    <xf numFmtId="0" fontId="15" fillId="5" borderId="37" xfId="1" applyNumberFormat="1" applyFont="1" applyFill="1" applyBorder="1" applyAlignment="1">
      <alignment horizontal="center" vertical="center" wrapText="1"/>
    </xf>
    <xf numFmtId="0" fontId="23" fillId="0" borderId="0" xfId="1" applyNumberFormat="1" applyFont="1" applyFill="1" applyBorder="1" applyAlignment="1">
      <alignment horizontal="center" vertical="center" wrapText="1"/>
    </xf>
    <xf numFmtId="0" fontId="13" fillId="5" borderId="59" xfId="1" applyNumberFormat="1" applyFont="1" applyFill="1" applyBorder="1" applyAlignment="1">
      <alignment horizontal="right" vertical="center"/>
    </xf>
    <xf numFmtId="0" fontId="23" fillId="5" borderId="34" xfId="1" applyNumberFormat="1" applyFont="1" applyFill="1" applyBorder="1" applyAlignment="1">
      <alignment horizontal="center" vertical="center"/>
    </xf>
    <xf numFmtId="0" fontId="13" fillId="5" borderId="65" xfId="1" applyNumberFormat="1" applyFont="1" applyFill="1" applyBorder="1" applyAlignment="1">
      <alignment horizontal="right" vertical="center"/>
    </xf>
    <xf numFmtId="0" fontId="23" fillId="5" borderId="52" xfId="1" applyNumberFormat="1" applyFont="1" applyFill="1" applyBorder="1" applyAlignment="1">
      <alignment horizontal="center" vertical="center"/>
    </xf>
    <xf numFmtId="0" fontId="13" fillId="0" borderId="68" xfId="4" applyFont="1" applyFill="1" applyBorder="1" applyAlignment="1">
      <alignment horizontal="left" vertical="center"/>
    </xf>
    <xf numFmtId="0" fontId="13" fillId="0" borderId="70" xfId="1" applyFont="1" applyFill="1" applyBorder="1" applyAlignment="1">
      <alignment horizontal="center" vertical="center" wrapText="1"/>
    </xf>
    <xf numFmtId="0" fontId="23" fillId="5" borderId="52" xfId="1" applyNumberFormat="1" applyFont="1" applyFill="1" applyBorder="1" applyAlignment="1">
      <alignment horizontal="center" vertical="center" wrapText="1"/>
    </xf>
    <xf numFmtId="0" fontId="23" fillId="5" borderId="36" xfId="1" applyNumberFormat="1" applyFont="1" applyFill="1" applyBorder="1" applyAlignment="1">
      <alignment horizontal="center" vertical="center"/>
    </xf>
    <xf numFmtId="0" fontId="13" fillId="5" borderId="56" xfId="1" applyFont="1" applyFill="1" applyBorder="1" applyAlignment="1">
      <alignment horizontal="center" vertical="center"/>
    </xf>
    <xf numFmtId="0" fontId="23" fillId="0" borderId="37" xfId="1" applyNumberFormat="1" applyFont="1" applyFill="1" applyBorder="1" applyAlignment="1">
      <alignment horizontal="center" vertical="center"/>
    </xf>
    <xf numFmtId="0" fontId="23" fillId="5" borderId="0" xfId="2" applyNumberFormat="1" applyFont="1" applyFill="1" applyBorder="1" applyAlignment="1">
      <alignment horizontal="center" vertical="center"/>
    </xf>
    <xf numFmtId="0" fontId="13" fillId="0" borderId="38" xfId="1" applyNumberFormat="1" applyFont="1" applyFill="1" applyBorder="1" applyAlignment="1">
      <alignment horizontal="right" vertical="center"/>
    </xf>
    <xf numFmtId="0" fontId="23" fillId="5" borderId="53" xfId="1" applyFont="1" applyFill="1" applyBorder="1" applyAlignment="1">
      <alignment horizontal="center" vertical="center"/>
    </xf>
    <xf numFmtId="0" fontId="13" fillId="0" borderId="0" xfId="4" applyFont="1" applyFill="1" applyBorder="1" applyAlignment="1">
      <alignment horizontal="left" vertical="center"/>
    </xf>
    <xf numFmtId="0" fontId="13" fillId="5" borderId="77" xfId="1" applyNumberFormat="1" applyFont="1" applyFill="1" applyBorder="1" applyAlignment="1">
      <alignment horizontal="right" vertical="center"/>
    </xf>
    <xf numFmtId="0" fontId="13" fillId="5" borderId="12" xfId="1" applyNumberFormat="1" applyFont="1" applyFill="1" applyBorder="1" applyAlignment="1">
      <alignment horizontal="right" vertical="center" wrapText="1"/>
    </xf>
    <xf numFmtId="0" fontId="13" fillId="5" borderId="1" xfId="1" applyNumberFormat="1" applyFont="1" applyFill="1" applyBorder="1" applyAlignment="1">
      <alignment horizontal="right" vertical="center" wrapText="1"/>
    </xf>
    <xf numFmtId="0" fontId="23" fillId="5" borderId="76" xfId="1" applyNumberFormat="1" applyFont="1" applyFill="1" applyBorder="1" applyAlignment="1">
      <alignment horizontal="center" vertical="center" wrapText="1"/>
    </xf>
    <xf numFmtId="0" fontId="23" fillId="5" borderId="76" xfId="1" applyNumberFormat="1" applyFont="1" applyFill="1" applyBorder="1" applyAlignment="1">
      <alignment horizontal="center" vertical="center"/>
    </xf>
    <xf numFmtId="0" fontId="13" fillId="0" borderId="77" xfId="1" applyNumberFormat="1" applyFont="1" applyFill="1" applyBorder="1" applyAlignment="1">
      <alignment horizontal="right" vertical="center"/>
    </xf>
    <xf numFmtId="0" fontId="13" fillId="5" borderId="47" xfId="1" applyNumberFormat="1" applyFont="1" applyFill="1" applyBorder="1" applyAlignment="1">
      <alignment horizontal="right" vertical="center" wrapText="1"/>
    </xf>
    <xf numFmtId="0" fontId="13" fillId="5" borderId="58" xfId="1" applyNumberFormat="1" applyFont="1" applyFill="1" applyBorder="1" applyAlignment="1">
      <alignment horizontal="right" vertical="center" wrapText="1"/>
    </xf>
    <xf numFmtId="0" fontId="13" fillId="5" borderId="55" xfId="1" applyNumberFormat="1" applyFont="1" applyFill="1" applyBorder="1" applyAlignment="1">
      <alignment horizontal="right" vertical="center"/>
    </xf>
    <xf numFmtId="0" fontId="23" fillId="5" borderId="77" xfId="1" applyNumberFormat="1" applyFont="1" applyFill="1" applyBorder="1" applyAlignment="1">
      <alignment horizontal="center" vertical="center"/>
    </xf>
    <xf numFmtId="0" fontId="13" fillId="5" borderId="58" xfId="1" applyNumberFormat="1" applyFont="1" applyFill="1" applyBorder="1" applyAlignment="1">
      <alignment horizontal="center" vertical="center" wrapText="1"/>
    </xf>
    <xf numFmtId="0" fontId="12" fillId="4" borderId="49" xfId="1" applyFont="1" applyFill="1" applyBorder="1" applyAlignment="1">
      <alignment horizontal="center" vertical="center"/>
    </xf>
    <xf numFmtId="0" fontId="21" fillId="16" borderId="44" xfId="1" applyNumberFormat="1" applyFont="1" applyFill="1" applyBorder="1" applyAlignment="1">
      <alignment horizontal="center" vertical="center"/>
    </xf>
    <xf numFmtId="0" fontId="23" fillId="16" borderId="44" xfId="1" applyNumberFormat="1" applyFont="1" applyFill="1" applyBorder="1" applyAlignment="1">
      <alignment horizontal="center" vertical="center" wrapText="1"/>
    </xf>
    <xf numFmtId="0" fontId="13" fillId="16" borderId="44" xfId="1" applyNumberFormat="1" applyFont="1" applyFill="1" applyBorder="1" applyAlignment="1">
      <alignment horizontal="right" vertical="center" wrapText="1"/>
    </xf>
    <xf numFmtId="0" fontId="13" fillId="16" borderId="73" xfId="1" applyNumberFormat="1" applyFont="1" applyFill="1" applyBorder="1" applyAlignment="1">
      <alignment horizontal="right" vertical="center" wrapText="1"/>
    </xf>
    <xf numFmtId="0" fontId="23" fillId="16" borderId="11" xfId="1" applyNumberFormat="1" applyFont="1" applyFill="1" applyBorder="1" applyAlignment="1">
      <alignment horizontal="center" vertical="center"/>
    </xf>
    <xf numFmtId="0" fontId="13" fillId="16" borderId="44" xfId="1" applyNumberFormat="1" applyFont="1" applyFill="1" applyBorder="1" applyAlignment="1">
      <alignment horizontal="right" vertical="center"/>
    </xf>
    <xf numFmtId="0" fontId="23" fillId="16" borderId="44" xfId="1" applyNumberFormat="1" applyFont="1" applyFill="1" applyBorder="1" applyAlignment="1">
      <alignment horizontal="center" vertical="center"/>
    </xf>
    <xf numFmtId="0" fontId="13" fillId="16" borderId="73" xfId="1" applyNumberFormat="1" applyFont="1" applyFill="1" applyBorder="1" applyAlignment="1">
      <alignment horizontal="right" vertical="center"/>
    </xf>
    <xf numFmtId="0" fontId="23" fillId="16" borderId="11" xfId="1" applyNumberFormat="1" applyFont="1" applyFill="1" applyBorder="1" applyAlignment="1">
      <alignment horizontal="center" vertical="center" wrapText="1"/>
    </xf>
    <xf numFmtId="0" fontId="23" fillId="16" borderId="0" xfId="1" applyNumberFormat="1" applyFont="1" applyFill="1" applyBorder="1" applyAlignment="1">
      <alignment horizontal="center" vertical="center" wrapText="1"/>
    </xf>
    <xf numFmtId="0" fontId="23" fillId="16" borderId="39" xfId="1" applyNumberFormat="1" applyFont="1" applyFill="1" applyBorder="1" applyAlignment="1">
      <alignment horizontal="center" vertical="center"/>
    </xf>
    <xf numFmtId="0" fontId="13" fillId="16" borderId="40" xfId="1" applyNumberFormat="1" applyFont="1" applyFill="1" applyBorder="1" applyAlignment="1">
      <alignment horizontal="right" vertical="center"/>
    </xf>
    <xf numFmtId="0" fontId="23" fillId="16" borderId="37" xfId="1" applyNumberFormat="1" applyFont="1" applyFill="1" applyBorder="1" applyAlignment="1">
      <alignment horizontal="center" vertical="center"/>
    </xf>
    <xf numFmtId="0" fontId="13" fillId="16" borderId="71" xfId="1" applyNumberFormat="1" applyFont="1" applyFill="1" applyBorder="1" applyAlignment="1">
      <alignment horizontal="right" vertical="center"/>
    </xf>
    <xf numFmtId="0" fontId="23" fillId="16" borderId="71" xfId="1" applyNumberFormat="1" applyFont="1" applyFill="1" applyBorder="1" applyAlignment="1">
      <alignment horizontal="center" vertical="center"/>
    </xf>
    <xf numFmtId="0" fontId="13" fillId="16" borderId="38" xfId="1" applyNumberFormat="1" applyFont="1" applyFill="1" applyBorder="1" applyAlignment="1">
      <alignment horizontal="right" vertical="center"/>
    </xf>
    <xf numFmtId="0" fontId="23" fillId="16" borderId="71" xfId="1" applyNumberFormat="1" applyFont="1" applyFill="1" applyBorder="1" applyAlignment="1">
      <alignment horizontal="center" vertical="center" wrapText="1"/>
    </xf>
    <xf numFmtId="0" fontId="13" fillId="16" borderId="40" xfId="1" applyNumberFormat="1" applyFont="1" applyFill="1" applyBorder="1" applyAlignment="1">
      <alignment horizontal="right" vertical="center" wrapText="1"/>
    </xf>
    <xf numFmtId="0" fontId="13" fillId="16" borderId="0" xfId="1" applyNumberFormat="1" applyFont="1" applyFill="1" applyBorder="1" applyAlignment="1">
      <alignment horizontal="right" vertical="center" wrapText="1"/>
    </xf>
    <xf numFmtId="0" fontId="13" fillId="5" borderId="62" xfId="1" applyFont="1" applyFill="1" applyBorder="1" applyAlignment="1">
      <alignment horizontal="right" vertical="center"/>
    </xf>
    <xf numFmtId="0" fontId="13" fillId="5" borderId="0" xfId="1" applyFont="1" applyFill="1" applyBorder="1" applyAlignment="1">
      <alignment horizontal="right" vertical="center"/>
    </xf>
    <xf numFmtId="0" fontId="13" fillId="5" borderId="65" xfId="1" applyFont="1" applyFill="1" applyBorder="1" applyAlignment="1">
      <alignment horizontal="right" vertical="center"/>
    </xf>
    <xf numFmtId="0" fontId="23" fillId="5" borderId="34" xfId="1" applyNumberFormat="1" applyFont="1" applyFill="1" applyBorder="1" applyAlignment="1">
      <alignment horizontal="center" vertical="center" wrapText="1"/>
    </xf>
    <xf numFmtId="0" fontId="13" fillId="5" borderId="66" xfId="1" applyFont="1" applyFill="1" applyBorder="1" applyAlignment="1">
      <alignment horizontal="center" vertical="center"/>
    </xf>
    <xf numFmtId="0" fontId="23" fillId="0" borderId="11" xfId="1" applyNumberFormat="1" applyFont="1" applyFill="1" applyBorder="1" applyAlignment="1">
      <alignment horizontal="center" vertical="center" wrapText="1"/>
    </xf>
    <xf numFmtId="0" fontId="23" fillId="5" borderId="44" xfId="1" applyNumberFormat="1" applyFont="1" applyFill="1" applyBorder="1" applyAlignment="1">
      <alignment horizontal="center" vertical="center" wrapText="1"/>
    </xf>
    <xf numFmtId="0" fontId="11" fillId="0" borderId="36" xfId="1" applyBorder="1" applyAlignment="1">
      <alignment vertical="center"/>
    </xf>
    <xf numFmtId="0" fontId="11" fillId="0" borderId="51" xfId="1" applyBorder="1" applyAlignment="1">
      <alignment vertical="center"/>
    </xf>
    <xf numFmtId="0" fontId="11" fillId="0" borderId="43" xfId="1" applyBorder="1" applyAlignment="1">
      <alignment vertical="center"/>
    </xf>
    <xf numFmtId="0" fontId="11" fillId="0" borderId="42" xfId="1" applyBorder="1" applyAlignment="1">
      <alignment vertical="center"/>
    </xf>
    <xf numFmtId="0" fontId="11" fillId="0" borderId="53" xfId="1" applyBorder="1" applyAlignment="1">
      <alignment vertical="center"/>
    </xf>
    <xf numFmtId="0" fontId="13" fillId="0" borderId="70" xfId="1" applyNumberFormat="1" applyFont="1" applyFill="1" applyBorder="1" applyAlignment="1">
      <alignment horizontal="right" vertical="center"/>
    </xf>
    <xf numFmtId="0" fontId="23" fillId="5" borderId="15" xfId="1" applyNumberFormat="1" applyFont="1" applyFill="1" applyBorder="1" applyAlignment="1">
      <alignment horizontal="center" vertical="center"/>
    </xf>
    <xf numFmtId="0" fontId="23" fillId="5" borderId="0" xfId="1" applyNumberFormat="1" applyFont="1" applyFill="1" applyBorder="1" applyAlignment="1">
      <alignment horizontal="center" vertical="center" wrapText="1"/>
    </xf>
    <xf numFmtId="0" fontId="23" fillId="5" borderId="1" xfId="1" applyNumberFormat="1" applyFont="1" applyFill="1" applyBorder="1" applyAlignment="1">
      <alignment horizontal="center" vertical="center" wrapText="1"/>
    </xf>
    <xf numFmtId="0" fontId="13" fillId="5" borderId="49" xfId="1" applyFont="1" applyFill="1" applyBorder="1" applyAlignment="1">
      <alignment horizontal="right" vertical="center"/>
    </xf>
    <xf numFmtId="0" fontId="13" fillId="5" borderId="76" xfId="1" applyFont="1" applyFill="1" applyBorder="1" applyAlignment="1">
      <alignment horizontal="right" vertical="center"/>
    </xf>
    <xf numFmtId="0" fontId="13" fillId="5" borderId="78" xfId="1" applyFont="1" applyFill="1" applyBorder="1" applyAlignment="1">
      <alignment horizontal="right" vertical="center"/>
    </xf>
    <xf numFmtId="0" fontId="13" fillId="5" borderId="75" xfId="1" applyFont="1" applyFill="1" applyBorder="1" applyAlignment="1">
      <alignment horizontal="right" vertical="center"/>
    </xf>
    <xf numFmtId="0" fontId="13" fillId="5" borderId="78" xfId="1" applyNumberFormat="1" applyFont="1" applyFill="1" applyBorder="1" applyAlignment="1">
      <alignment horizontal="right" vertical="center"/>
    </xf>
    <xf numFmtId="0" fontId="23" fillId="5" borderId="57" xfId="1" applyNumberFormat="1" applyFont="1" applyFill="1" applyBorder="1" applyAlignment="1">
      <alignment horizontal="center" vertical="center"/>
    </xf>
    <xf numFmtId="0" fontId="23" fillId="0" borderId="76" xfId="1" applyNumberFormat="1" applyFont="1" applyFill="1" applyBorder="1" applyAlignment="1">
      <alignment horizontal="center" vertical="center"/>
    </xf>
    <xf numFmtId="0" fontId="13" fillId="5" borderId="12" xfId="1" applyNumberFormat="1" applyFont="1" applyFill="1" applyBorder="1" applyAlignment="1">
      <alignment horizontal="right" vertical="center"/>
    </xf>
    <xf numFmtId="0" fontId="12" fillId="4" borderId="9" xfId="1" applyFont="1" applyFill="1" applyBorder="1" applyAlignment="1">
      <alignment horizontal="center" vertical="center"/>
    </xf>
    <xf numFmtId="0" fontId="13" fillId="5" borderId="60" xfId="1" applyFont="1" applyFill="1" applyBorder="1" applyAlignment="1">
      <alignment horizontal="right" vertical="center"/>
    </xf>
    <xf numFmtId="0" fontId="13" fillId="0" borderId="53" xfId="1" applyFont="1" applyFill="1" applyBorder="1" applyAlignment="1">
      <alignment horizontal="left" vertical="center"/>
    </xf>
    <xf numFmtId="0" fontId="13" fillId="0" borderId="53" xfId="1" applyFont="1" applyFill="1" applyBorder="1" applyAlignment="1">
      <alignment horizontal="center" vertical="center"/>
    </xf>
    <xf numFmtId="0" fontId="13" fillId="5" borderId="0" xfId="1" applyFont="1" applyFill="1" applyAlignment="1">
      <alignment horizontal="right" vertical="center"/>
    </xf>
    <xf numFmtId="0" fontId="13" fillId="0" borderId="0" xfId="1" applyFont="1" applyFill="1" applyAlignment="1">
      <alignment horizontal="right" vertical="center"/>
    </xf>
    <xf numFmtId="0" fontId="19" fillId="5" borderId="64" xfId="1" applyFont="1" applyFill="1" applyBorder="1" applyAlignment="1">
      <alignment horizontal="center" vertical="center"/>
    </xf>
    <xf numFmtId="0" fontId="13" fillId="0" borderId="70" xfId="1" applyFont="1" applyFill="1" applyBorder="1" applyAlignment="1">
      <alignment horizontal="center" vertical="center"/>
    </xf>
    <xf numFmtId="0" fontId="13" fillId="0" borderId="71" xfId="1" applyFont="1" applyFill="1" applyBorder="1" applyAlignment="1">
      <alignment horizontal="center" vertical="center"/>
    </xf>
    <xf numFmtId="0" fontId="13" fillId="0" borderId="43" xfId="1" applyFont="1" applyFill="1" applyBorder="1" applyAlignment="1">
      <alignment horizontal="center" vertical="center"/>
    </xf>
    <xf numFmtId="0" fontId="13" fillId="0" borderId="36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left" vertical="center"/>
    </xf>
    <xf numFmtId="0" fontId="13" fillId="0" borderId="54" xfId="1" applyFont="1" applyFill="1" applyBorder="1" applyAlignment="1">
      <alignment horizontal="center" vertical="center"/>
    </xf>
    <xf numFmtId="0" fontId="13" fillId="0" borderId="55" xfId="1" applyFont="1" applyFill="1" applyBorder="1" applyAlignment="1">
      <alignment horizontal="center" vertical="center"/>
    </xf>
    <xf numFmtId="0" fontId="13" fillId="0" borderId="48" xfId="1" applyFont="1" applyFill="1" applyBorder="1" applyAlignment="1">
      <alignment horizontal="center" vertical="center"/>
    </xf>
    <xf numFmtId="0" fontId="23" fillId="5" borderId="74" xfId="1" applyNumberFormat="1" applyFont="1" applyFill="1" applyBorder="1" applyAlignment="1">
      <alignment horizontal="center" vertical="center"/>
    </xf>
    <xf numFmtId="0" fontId="13" fillId="5" borderId="74" xfId="1" applyNumberFormat="1" applyFont="1" applyFill="1" applyBorder="1" applyAlignment="1">
      <alignment horizontal="right" vertical="center"/>
    </xf>
    <xf numFmtId="0" fontId="13" fillId="5" borderId="74" xfId="1" applyNumberFormat="1" applyFont="1" applyFill="1" applyBorder="1" applyAlignment="1">
      <alignment horizontal="right" vertical="center" wrapText="1"/>
    </xf>
    <xf numFmtId="0" fontId="13" fillId="0" borderId="74" xfId="1" applyNumberFormat="1" applyFont="1" applyFill="1" applyBorder="1" applyAlignment="1">
      <alignment horizontal="right" vertical="center"/>
    </xf>
    <xf numFmtId="0" fontId="13" fillId="0" borderId="0" xfId="1" applyFont="1" applyFill="1" applyAlignment="1">
      <alignment horizontal="left" vertical="center"/>
    </xf>
    <xf numFmtId="0" fontId="28" fillId="0" borderId="0" xfId="1" applyFont="1" applyFill="1" applyAlignment="1">
      <alignment vertical="center"/>
    </xf>
    <xf numFmtId="0" fontId="29" fillId="0" borderId="0" xfId="1" applyFont="1" applyFill="1" applyAlignment="1">
      <alignment vertical="center"/>
    </xf>
    <xf numFmtId="0" fontId="13" fillId="4" borderId="0" xfId="1" applyFont="1" applyFill="1" applyAlignment="1">
      <alignment horizontal="center" vertical="center"/>
    </xf>
    <xf numFmtId="0" fontId="15" fillId="0" borderId="44" xfId="1" applyFont="1" applyFill="1" applyBorder="1" applyAlignment="1">
      <alignment horizontal="center" vertical="center"/>
    </xf>
    <xf numFmtId="0" fontId="13" fillId="19" borderId="0" xfId="1" applyNumberFormat="1" applyFont="1" applyFill="1" applyAlignment="1">
      <alignment horizontal="right" vertical="center"/>
    </xf>
    <xf numFmtId="0" fontId="11" fillId="0" borderId="0" xfId="1" applyAlignment="1">
      <alignment vertical="center"/>
    </xf>
    <xf numFmtId="0" fontId="11" fillId="0" borderId="0" xfId="1" applyBorder="1" applyAlignment="1">
      <alignment vertical="center"/>
    </xf>
    <xf numFmtId="0" fontId="21" fillId="0" borderId="0" xfId="1" applyFont="1" applyBorder="1" applyAlignment="1">
      <alignment horizontal="center" vertical="center"/>
    </xf>
    <xf numFmtId="0" fontId="13" fillId="0" borderId="0" xfId="1" applyFont="1" applyBorder="1" applyAlignment="1">
      <alignment horizontal="right" vertical="center"/>
    </xf>
    <xf numFmtId="0" fontId="33" fillId="18" borderId="3" xfId="1" applyFont="1" applyFill="1" applyBorder="1" applyAlignment="1">
      <alignment horizontal="center" vertical="center"/>
    </xf>
    <xf numFmtId="0" fontId="33" fillId="18" borderId="2" xfId="1" applyFont="1" applyFill="1" applyBorder="1" applyAlignment="1">
      <alignment horizontal="center" vertical="center"/>
    </xf>
    <xf numFmtId="0" fontId="33" fillId="18" borderId="4" xfId="1" applyFont="1" applyFill="1" applyBorder="1" applyAlignment="1">
      <alignment horizontal="center" vertical="center"/>
    </xf>
    <xf numFmtId="0" fontId="33" fillId="18" borderId="2" xfId="1" applyFont="1" applyFill="1" applyBorder="1" applyAlignment="1">
      <alignment horizontal="right" vertical="center"/>
    </xf>
    <xf numFmtId="0" fontId="33" fillId="18" borderId="5" xfId="1" applyFont="1" applyFill="1" applyBorder="1" applyAlignment="1">
      <alignment horizontal="center" vertical="center"/>
    </xf>
    <xf numFmtId="0" fontId="33" fillId="0" borderId="0" xfId="1" applyFont="1" applyFill="1" applyAlignment="1">
      <alignment horizontal="center" vertical="center"/>
    </xf>
    <xf numFmtId="0" fontId="21" fillId="16" borderId="23" xfId="1" applyFont="1" applyFill="1" applyBorder="1" applyAlignment="1">
      <alignment horizontal="center" vertical="center"/>
    </xf>
    <xf numFmtId="0" fontId="13" fillId="5" borderId="0" xfId="1" applyFont="1" applyFill="1" applyAlignment="1">
      <alignment horizontal="center" vertical="center"/>
    </xf>
    <xf numFmtId="0" fontId="13" fillId="20" borderId="0" xfId="1" applyFont="1" applyFill="1" applyAlignment="1">
      <alignment horizontal="center" vertical="center"/>
    </xf>
    <xf numFmtId="0" fontId="23" fillId="0" borderId="42" xfId="1" applyFont="1" applyFill="1" applyBorder="1" applyAlignment="1">
      <alignment horizontal="center" vertical="center" wrapText="1"/>
    </xf>
    <xf numFmtId="0" fontId="23" fillId="0" borderId="42" xfId="1" applyFont="1" applyFill="1" applyBorder="1" applyAlignment="1">
      <alignment horizontal="center" vertical="center"/>
    </xf>
    <xf numFmtId="0" fontId="15" fillId="0" borderId="42" xfId="1" applyFont="1" applyFill="1" applyBorder="1" applyAlignment="1">
      <alignment horizontal="center" vertical="center"/>
    </xf>
    <xf numFmtId="0" fontId="14" fillId="4" borderId="43" xfId="1" applyFont="1" applyFill="1" applyBorder="1" applyAlignment="1">
      <alignment horizontal="center" vertical="center"/>
    </xf>
    <xf numFmtId="0" fontId="34" fillId="0" borderId="42" xfId="1" applyFont="1" applyFill="1" applyBorder="1" applyAlignment="1">
      <alignment horizontal="center" vertical="center"/>
    </xf>
    <xf numFmtId="49" fontId="27" fillId="0" borderId="42" xfId="3" applyNumberFormat="1" applyFont="1" applyFill="1" applyBorder="1" applyAlignment="1">
      <alignment horizontal="center" vertical="center" wrapText="1"/>
    </xf>
    <xf numFmtId="0" fontId="13" fillId="0" borderId="63" xfId="3" applyFont="1" applyFill="1" applyBorder="1" applyAlignment="1">
      <alignment horizontal="center" vertical="center" wrapText="1"/>
    </xf>
    <xf numFmtId="49" fontId="19" fillId="0" borderId="64" xfId="3" applyNumberFormat="1" applyFont="1" applyFill="1" applyBorder="1" applyAlignment="1">
      <alignment horizontal="center" vertical="center" wrapText="1"/>
    </xf>
    <xf numFmtId="0" fontId="13" fillId="0" borderId="53" xfId="1" applyFont="1" applyFill="1" applyBorder="1" applyAlignment="1">
      <alignment horizontal="right" vertical="center" wrapText="1"/>
    </xf>
    <xf numFmtId="0" fontId="19" fillId="0" borderId="52" xfId="1" applyFont="1" applyBorder="1" applyAlignment="1">
      <alignment horizontal="center" vertical="center"/>
    </xf>
    <xf numFmtId="0" fontId="26" fillId="0" borderId="42" xfId="1" applyFont="1" applyBorder="1" applyAlignment="1">
      <alignment horizontal="center" vertical="center"/>
    </xf>
    <xf numFmtId="0" fontId="19" fillId="0" borderId="43" xfId="1" applyFont="1" applyBorder="1" applyAlignment="1">
      <alignment horizontal="right" vertical="center"/>
    </xf>
    <xf numFmtId="0" fontId="23" fillId="0" borderId="53" xfId="1" applyFont="1" applyFill="1" applyBorder="1" applyAlignment="1">
      <alignment horizontal="center" vertical="center" wrapText="1"/>
    </xf>
    <xf numFmtId="0" fontId="34" fillId="0" borderId="53" xfId="1" applyFont="1" applyFill="1" applyBorder="1" applyAlignment="1">
      <alignment horizontal="center" vertical="center"/>
    </xf>
    <xf numFmtId="0" fontId="13" fillId="0" borderId="53" xfId="3" applyFont="1" applyFill="1" applyBorder="1" applyAlignment="1">
      <alignment horizontal="left" vertical="center" wrapText="1"/>
    </xf>
    <xf numFmtId="0" fontId="13" fillId="0" borderId="44" xfId="3" applyFont="1" applyFill="1" applyBorder="1" applyAlignment="1">
      <alignment vertical="center" wrapText="1"/>
    </xf>
    <xf numFmtId="0" fontId="13" fillId="0" borderId="44" xfId="3" applyFont="1" applyFill="1" applyBorder="1" applyAlignment="1">
      <alignment horizontal="center" vertical="center" wrapText="1"/>
    </xf>
    <xf numFmtId="49" fontId="19" fillId="0" borderId="44" xfId="3" applyNumberFormat="1" applyFont="1" applyFill="1" applyBorder="1" applyAlignment="1">
      <alignment horizontal="center" vertical="center" wrapText="1"/>
    </xf>
    <xf numFmtId="49" fontId="19" fillId="0" borderId="60" xfId="3" applyNumberFormat="1" applyFont="1" applyFill="1" applyBorder="1" applyAlignment="1">
      <alignment horizontal="right" vertical="center" wrapText="1"/>
    </xf>
    <xf numFmtId="0" fontId="23" fillId="0" borderId="53" xfId="3" applyNumberFormat="1" applyFont="1" applyFill="1" applyBorder="1" applyAlignment="1">
      <alignment horizontal="center" vertical="center"/>
    </xf>
    <xf numFmtId="0" fontId="23" fillId="0" borderId="70" xfId="1" applyNumberFormat="1" applyFont="1" applyFill="1" applyBorder="1" applyAlignment="1">
      <alignment horizontal="center" vertical="center"/>
    </xf>
    <xf numFmtId="0" fontId="23" fillId="0" borderId="66" xfId="2" applyNumberFormat="1" applyFont="1" applyFill="1" applyBorder="1" applyAlignment="1">
      <alignment horizontal="center" vertical="center"/>
    </xf>
    <xf numFmtId="0" fontId="13" fillId="0" borderId="71" xfId="1" applyFont="1" applyFill="1" applyBorder="1" applyAlignment="1">
      <alignment horizontal="right" vertical="center"/>
    </xf>
    <xf numFmtId="0" fontId="13" fillId="0" borderId="67" xfId="1" applyFont="1" applyFill="1" applyBorder="1" applyAlignment="1">
      <alignment horizontal="right" vertical="center"/>
    </xf>
    <xf numFmtId="0" fontId="13" fillId="0" borderId="70" xfId="1" applyFont="1" applyFill="1" applyBorder="1" applyAlignment="1">
      <alignment horizontal="right" vertical="center"/>
    </xf>
    <xf numFmtId="0" fontId="13" fillId="0" borderId="68" xfId="1" applyFont="1" applyFill="1" applyBorder="1" applyAlignment="1">
      <alignment horizontal="right" vertical="center"/>
    </xf>
    <xf numFmtId="0" fontId="23" fillId="0" borderId="70" xfId="3" applyNumberFormat="1" applyFont="1" applyFill="1" applyBorder="1" applyAlignment="1">
      <alignment horizontal="center" vertical="center"/>
    </xf>
    <xf numFmtId="0" fontId="13" fillId="0" borderId="67" xfId="1" applyFont="1" applyFill="1" applyBorder="1" applyAlignment="1">
      <alignment horizontal="right" vertical="center" wrapText="1"/>
    </xf>
    <xf numFmtId="0" fontId="13" fillId="0" borderId="70" xfId="1" applyFont="1" applyFill="1" applyBorder="1" applyAlignment="1">
      <alignment horizontal="right" vertical="center" wrapText="1"/>
    </xf>
    <xf numFmtId="0" fontId="13" fillId="0" borderId="73" xfId="1" applyFont="1" applyFill="1" applyBorder="1" applyAlignment="1">
      <alignment horizontal="right" vertical="center"/>
    </xf>
    <xf numFmtId="0" fontId="15" fillId="0" borderId="66" xfId="1" applyFont="1" applyFill="1" applyBorder="1" applyAlignment="1">
      <alignment horizontal="center" vertical="center"/>
    </xf>
    <xf numFmtId="0" fontId="13" fillId="0" borderId="70" xfId="3" applyFont="1" applyFill="1" applyBorder="1" applyAlignment="1">
      <alignment horizontal="left" vertical="center" wrapText="1"/>
    </xf>
    <xf numFmtId="49" fontId="27" fillId="0" borderId="66" xfId="3" applyNumberFormat="1" applyFont="1" applyFill="1" applyBorder="1" applyAlignment="1">
      <alignment horizontal="center" vertical="center" wrapText="1"/>
    </xf>
    <xf numFmtId="49" fontId="19" fillId="0" borderId="73" xfId="3" applyNumberFormat="1" applyFont="1" applyFill="1" applyBorder="1" applyAlignment="1">
      <alignment horizontal="right" vertical="center" wrapText="1"/>
    </xf>
    <xf numFmtId="0" fontId="13" fillId="0" borderId="68" xfId="3" applyNumberFormat="1" applyFont="1" applyFill="1" applyBorder="1" applyAlignment="1">
      <alignment horizontal="right" vertical="center"/>
    </xf>
    <xf numFmtId="0" fontId="23" fillId="0" borderId="68" xfId="3" applyNumberFormat="1" applyFont="1" applyFill="1" applyBorder="1" applyAlignment="1">
      <alignment horizontal="center" vertical="center"/>
    </xf>
    <xf numFmtId="0" fontId="13" fillId="0" borderId="67" xfId="3" applyNumberFormat="1" applyFont="1" applyFill="1" applyBorder="1" applyAlignment="1">
      <alignment horizontal="right" vertical="center"/>
    </xf>
    <xf numFmtId="0" fontId="13" fillId="0" borderId="73" xfId="1" applyNumberFormat="1" applyFont="1" applyFill="1" applyBorder="1" applyAlignment="1">
      <alignment horizontal="right" vertical="center"/>
    </xf>
    <xf numFmtId="0" fontId="13" fillId="0" borderId="68" xfId="1" applyFont="1" applyFill="1" applyBorder="1" applyAlignment="1">
      <alignment horizontal="right" vertical="center" wrapText="1"/>
    </xf>
    <xf numFmtId="0" fontId="23" fillId="0" borderId="68" xfId="1" applyFont="1" applyFill="1" applyBorder="1" applyAlignment="1">
      <alignment horizontal="center" vertical="center" wrapText="1"/>
    </xf>
    <xf numFmtId="0" fontId="23" fillId="0" borderId="70" xfId="1" applyFont="1" applyFill="1" applyBorder="1" applyAlignment="1">
      <alignment horizontal="center" vertical="center" wrapText="1"/>
    </xf>
    <xf numFmtId="0" fontId="23" fillId="0" borderId="68" xfId="2" applyNumberFormat="1" applyFont="1" applyFill="1" applyBorder="1" applyAlignment="1">
      <alignment horizontal="center" vertical="center"/>
    </xf>
    <xf numFmtId="0" fontId="23" fillId="0" borderId="0" xfId="3" applyNumberFormat="1" applyFont="1" applyFill="1" applyBorder="1" applyAlignment="1">
      <alignment horizontal="center" vertical="center"/>
    </xf>
    <xf numFmtId="0" fontId="13" fillId="0" borderId="0" xfId="3" applyNumberFormat="1" applyFont="1" applyFill="1" applyBorder="1" applyAlignment="1">
      <alignment horizontal="right" vertical="center"/>
    </xf>
    <xf numFmtId="0" fontId="23" fillId="0" borderId="70" xfId="2" applyNumberFormat="1" applyFont="1" applyFill="1" applyBorder="1" applyAlignment="1">
      <alignment horizontal="center" vertical="center"/>
    </xf>
    <xf numFmtId="0" fontId="23" fillId="0" borderId="66" xfId="1" applyFont="1" applyFill="1" applyBorder="1" applyAlignment="1">
      <alignment horizontal="center" vertical="center" wrapText="1"/>
    </xf>
    <xf numFmtId="0" fontId="23" fillId="0" borderId="66" xfId="1" applyFont="1" applyFill="1" applyBorder="1" applyAlignment="1">
      <alignment horizontal="center" vertical="center"/>
    </xf>
    <xf numFmtId="0" fontId="23" fillId="0" borderId="70" xfId="1" applyFont="1" applyFill="1" applyBorder="1" applyAlignment="1">
      <alignment horizontal="center" vertical="center"/>
    </xf>
    <xf numFmtId="0" fontId="13" fillId="0" borderId="66" xfId="1" applyFont="1" applyFill="1" applyBorder="1" applyAlignment="1">
      <alignment horizontal="center" vertical="center"/>
    </xf>
    <xf numFmtId="0" fontId="24" fillId="0" borderId="53" xfId="1" applyFont="1" applyFill="1" applyBorder="1" applyAlignment="1">
      <alignment horizontal="center" vertical="center"/>
    </xf>
    <xf numFmtId="0" fontId="24" fillId="0" borderId="51" xfId="1" applyFont="1" applyFill="1" applyBorder="1" applyAlignment="1">
      <alignment horizontal="center" vertical="center"/>
    </xf>
    <xf numFmtId="0" fontId="24" fillId="0" borderId="43" xfId="1" applyFont="1" applyFill="1" applyBorder="1" applyAlignment="1">
      <alignment horizontal="center" vertical="center"/>
    </xf>
    <xf numFmtId="0" fontId="13" fillId="0" borderId="36" xfId="1" applyFont="1" applyFill="1" applyBorder="1" applyAlignment="1">
      <alignment horizontal="right" vertical="center" wrapText="1"/>
    </xf>
    <xf numFmtId="0" fontId="23" fillId="0" borderId="36" xfId="1" applyFont="1" applyFill="1" applyBorder="1" applyAlignment="1">
      <alignment horizontal="center" vertical="center" wrapText="1"/>
    </xf>
    <xf numFmtId="0" fontId="23" fillId="0" borderId="36" xfId="2" applyNumberFormat="1" applyFont="1" applyFill="1" applyBorder="1" applyAlignment="1">
      <alignment horizontal="center" vertical="center"/>
    </xf>
    <xf numFmtId="0" fontId="23" fillId="0" borderId="36" xfId="1" applyFont="1" applyFill="1" applyBorder="1" applyAlignment="1">
      <alignment horizontal="center" vertical="center"/>
    </xf>
    <xf numFmtId="0" fontId="14" fillId="4" borderId="73" xfId="1" applyFont="1" applyFill="1" applyBorder="1" applyAlignment="1">
      <alignment horizontal="center" vertical="center"/>
    </xf>
    <xf numFmtId="0" fontId="13" fillId="0" borderId="56" xfId="1" applyFont="1" applyFill="1" applyBorder="1" applyAlignment="1">
      <alignment horizontal="center" vertical="center"/>
    </xf>
    <xf numFmtId="49" fontId="19" fillId="0" borderId="44" xfId="3" applyNumberFormat="1" applyFont="1" applyFill="1" applyBorder="1" applyAlignment="1">
      <alignment horizontal="right" vertical="center" wrapText="1"/>
    </xf>
    <xf numFmtId="0" fontId="23" fillId="0" borderId="12" xfId="1" applyNumberFormat="1" applyFont="1" applyFill="1" applyBorder="1" applyAlignment="1">
      <alignment horizontal="center" vertical="center"/>
    </xf>
    <xf numFmtId="0" fontId="23" fillId="0" borderId="0" xfId="2" applyNumberFormat="1" applyFont="1" applyFill="1" applyBorder="1" applyAlignment="1">
      <alignment horizontal="center" vertical="center"/>
    </xf>
    <xf numFmtId="0" fontId="13" fillId="0" borderId="49" xfId="1" applyFont="1" applyFill="1" applyBorder="1" applyAlignment="1">
      <alignment horizontal="right" vertical="center"/>
    </xf>
    <xf numFmtId="0" fontId="13" fillId="0" borderId="0" xfId="1" applyFont="1" applyFill="1" applyBorder="1" applyAlignment="1">
      <alignment horizontal="right" vertical="center"/>
    </xf>
    <xf numFmtId="0" fontId="13" fillId="0" borderId="54" xfId="1" applyFont="1" applyFill="1" applyBorder="1" applyAlignment="1">
      <alignment horizontal="right" vertical="center"/>
    </xf>
    <xf numFmtId="0" fontId="13" fillId="0" borderId="55" xfId="1" applyFont="1" applyFill="1" applyBorder="1" applyAlignment="1">
      <alignment horizontal="right" vertical="center"/>
    </xf>
    <xf numFmtId="0" fontId="13" fillId="0" borderId="48" xfId="1" applyFont="1" applyFill="1" applyBorder="1" applyAlignment="1">
      <alignment horizontal="right" vertical="center"/>
    </xf>
    <xf numFmtId="0" fontId="14" fillId="4" borderId="49" xfId="1" applyFont="1" applyFill="1" applyBorder="1" applyAlignment="1">
      <alignment horizontal="center" vertical="center"/>
    </xf>
    <xf numFmtId="0" fontId="13" fillId="0" borderId="51" xfId="2" applyFont="1" applyFill="1" applyBorder="1" applyAlignment="1">
      <alignment vertical="center" wrapText="1"/>
    </xf>
    <xf numFmtId="0" fontId="15" fillId="0" borderId="42" xfId="1" applyFont="1" applyFill="1" applyBorder="1" applyAlignment="1">
      <alignment horizontal="right" vertical="center"/>
    </xf>
    <xf numFmtId="0" fontId="26" fillId="0" borderId="42" xfId="1" applyFont="1" applyFill="1" applyBorder="1" applyAlignment="1">
      <alignment horizontal="center" vertical="center" wrapText="1"/>
    </xf>
    <xf numFmtId="0" fontId="19" fillId="0" borderId="43" xfId="1" applyFont="1" applyFill="1" applyBorder="1" applyAlignment="1">
      <alignment horizontal="right" vertical="center" wrapText="1"/>
    </xf>
    <xf numFmtId="0" fontId="24" fillId="0" borderId="51" xfId="1" applyFont="1" applyFill="1" applyBorder="1" applyAlignment="1">
      <alignment horizontal="right" vertical="center"/>
    </xf>
    <xf numFmtId="0" fontId="34" fillId="0" borderId="51" xfId="1" applyFont="1" applyFill="1" applyBorder="1" applyAlignment="1">
      <alignment horizontal="center" vertical="center"/>
    </xf>
    <xf numFmtId="0" fontId="24" fillId="0" borderId="43" xfId="1" applyFont="1" applyFill="1" applyBorder="1" applyAlignment="1">
      <alignment horizontal="right" vertical="center"/>
    </xf>
    <xf numFmtId="0" fontId="21" fillId="0" borderId="42" xfId="1" applyFont="1" applyFill="1" applyBorder="1" applyAlignment="1">
      <alignment horizontal="center" vertical="center"/>
    </xf>
    <xf numFmtId="0" fontId="21" fillId="0" borderId="51" xfId="1" applyFont="1" applyFill="1" applyBorder="1" applyAlignment="1">
      <alignment horizontal="center" vertical="center"/>
    </xf>
    <xf numFmtId="0" fontId="23" fillId="0" borderId="34" xfId="2" applyNumberFormat="1" applyFont="1" applyFill="1" applyBorder="1" applyAlignment="1">
      <alignment horizontal="center" vertical="center"/>
    </xf>
    <xf numFmtId="0" fontId="13" fillId="0" borderId="52" xfId="1" applyFont="1" applyFill="1" applyBorder="1" applyAlignment="1">
      <alignment horizontal="right" vertical="center" wrapText="1"/>
    </xf>
    <xf numFmtId="0" fontId="23" fillId="0" borderId="34" xfId="1" applyFont="1" applyFill="1" applyBorder="1" applyAlignment="1">
      <alignment horizontal="center" vertical="center"/>
    </xf>
    <xf numFmtId="0" fontId="19" fillId="0" borderId="52" xfId="3" applyFont="1" applyFill="1" applyBorder="1" applyAlignment="1">
      <alignment horizontal="center" vertical="center" wrapText="1"/>
    </xf>
    <xf numFmtId="0" fontId="27" fillId="0" borderId="42" xfId="3" applyFont="1" applyFill="1" applyBorder="1" applyAlignment="1">
      <alignment horizontal="center" vertical="center" wrapText="1"/>
    </xf>
    <xf numFmtId="0" fontId="19" fillId="0" borderId="43" xfId="3" applyFont="1" applyFill="1" applyBorder="1" applyAlignment="1">
      <alignment horizontal="right" vertical="center" wrapText="1"/>
    </xf>
    <xf numFmtId="0" fontId="13" fillId="0" borderId="63" xfId="3" applyFont="1" applyFill="1" applyBorder="1" applyAlignment="1">
      <alignment vertical="center" wrapText="1"/>
    </xf>
    <xf numFmtId="0" fontId="24" fillId="5" borderId="0" xfId="1" applyFont="1" applyFill="1" applyAlignment="1">
      <alignment horizontal="center" vertical="center"/>
    </xf>
    <xf numFmtId="0" fontId="24" fillId="20" borderId="0" xfId="1" applyFont="1" applyFill="1" applyAlignment="1">
      <alignment horizontal="center" vertical="center"/>
    </xf>
    <xf numFmtId="0" fontId="13" fillId="5" borderId="51" xfId="1" applyFont="1" applyFill="1" applyBorder="1" applyAlignment="1">
      <alignment horizontal="center" vertical="center" wrapText="1"/>
    </xf>
    <xf numFmtId="0" fontId="23" fillId="5" borderId="42" xfId="1" applyFont="1" applyFill="1" applyBorder="1" applyAlignment="1">
      <alignment horizontal="center" vertical="center"/>
    </xf>
    <xf numFmtId="0" fontId="19" fillId="5" borderId="52" xfId="1" applyFont="1" applyFill="1" applyBorder="1" applyAlignment="1">
      <alignment horizontal="center" vertical="center"/>
    </xf>
    <xf numFmtId="0" fontId="26" fillId="5" borderId="42" xfId="1" applyFont="1" applyFill="1" applyBorder="1" applyAlignment="1">
      <alignment horizontal="center" vertical="center"/>
    </xf>
    <xf numFmtId="0" fontId="19" fillId="5" borderId="43" xfId="1" applyFont="1" applyFill="1" applyBorder="1" applyAlignment="1">
      <alignment horizontal="right" vertical="center"/>
    </xf>
    <xf numFmtId="0" fontId="13" fillId="0" borderId="63" xfId="1" applyFont="1" applyBorder="1" applyAlignment="1">
      <alignment vertical="center"/>
    </xf>
    <xf numFmtId="0" fontId="13" fillId="0" borderId="63" xfId="1" applyFont="1" applyBorder="1" applyAlignment="1">
      <alignment horizontal="left" vertical="center"/>
    </xf>
    <xf numFmtId="0" fontId="13" fillId="5" borderId="63" xfId="1" applyFont="1" applyFill="1" applyBorder="1" applyAlignment="1">
      <alignment horizontal="left" vertical="center"/>
    </xf>
    <xf numFmtId="0" fontId="13" fillId="5" borderId="63" xfId="1" applyFont="1" applyFill="1" applyBorder="1" applyAlignment="1">
      <alignment horizontal="center" vertical="center"/>
    </xf>
    <xf numFmtId="0" fontId="21" fillId="5" borderId="42" xfId="1" applyFont="1" applyFill="1" applyBorder="1" applyAlignment="1">
      <alignment horizontal="center" vertical="center"/>
    </xf>
    <xf numFmtId="0" fontId="13" fillId="0" borderId="62" xfId="1" applyFont="1" applyFill="1" applyBorder="1" applyAlignment="1">
      <alignment horizontal="right" vertical="center"/>
    </xf>
    <xf numFmtId="0" fontId="23" fillId="0" borderId="61" xfId="1" applyFont="1" applyFill="1" applyBorder="1" applyAlignment="1">
      <alignment horizontal="center" vertical="center"/>
    </xf>
    <xf numFmtId="0" fontId="23" fillId="0" borderId="63" xfId="1" applyFont="1" applyFill="1" applyBorder="1" applyAlignment="1">
      <alignment horizontal="center" vertical="center"/>
    </xf>
    <xf numFmtId="0" fontId="13" fillId="5" borderId="63" xfId="1" applyFont="1" applyFill="1" applyBorder="1" applyAlignment="1">
      <alignment horizontal="center" vertical="center" wrapText="1"/>
    </xf>
    <xf numFmtId="0" fontId="23" fillId="0" borderId="0" xfId="1" applyFont="1" applyFill="1" applyBorder="1" applyAlignment="1">
      <alignment horizontal="center" vertical="center"/>
    </xf>
    <xf numFmtId="0" fontId="13" fillId="5" borderId="9" xfId="1" applyFont="1" applyFill="1" applyBorder="1" applyAlignment="1">
      <alignment horizontal="right" vertical="center"/>
    </xf>
    <xf numFmtId="0" fontId="23" fillId="5" borderId="61" xfId="1" applyFont="1" applyFill="1" applyBorder="1" applyAlignment="1">
      <alignment horizontal="center" vertical="center"/>
    </xf>
    <xf numFmtId="0" fontId="13" fillId="0" borderId="9" xfId="1" applyFont="1" applyFill="1" applyBorder="1" applyAlignment="1">
      <alignment horizontal="right" vertical="center"/>
    </xf>
    <xf numFmtId="0" fontId="15" fillId="0" borderId="37" xfId="1" applyFont="1" applyFill="1" applyBorder="1" applyAlignment="1">
      <alignment horizontal="center" vertical="center"/>
    </xf>
    <xf numFmtId="0" fontId="13" fillId="0" borderId="44" xfId="1" applyFont="1" applyBorder="1" applyAlignment="1">
      <alignment horizontal="left" vertical="center"/>
    </xf>
    <xf numFmtId="0" fontId="26" fillId="5" borderId="61" xfId="1" applyFont="1" applyFill="1" applyBorder="1" applyAlignment="1">
      <alignment horizontal="center" vertical="center"/>
    </xf>
    <xf numFmtId="0" fontId="19" fillId="5" borderId="62" xfId="1" applyFont="1" applyFill="1" applyBorder="1" applyAlignment="1">
      <alignment horizontal="right" vertical="center"/>
    </xf>
    <xf numFmtId="0" fontId="23" fillId="0" borderId="65" xfId="1" applyFont="1" applyFill="1" applyBorder="1" applyAlignment="1">
      <alignment horizontal="center" vertical="center"/>
    </xf>
    <xf numFmtId="0" fontId="15" fillId="0" borderId="61" xfId="1" applyFont="1" applyFill="1" applyBorder="1" applyAlignment="1">
      <alignment horizontal="center" vertical="center"/>
    </xf>
    <xf numFmtId="0" fontId="13" fillId="0" borderId="59" xfId="1" applyFont="1" applyFill="1" applyBorder="1" applyAlignment="1">
      <alignment horizontal="center" vertical="center"/>
    </xf>
    <xf numFmtId="0" fontId="13" fillId="0" borderId="71" xfId="1" applyFont="1" applyBorder="1" applyAlignment="1">
      <alignment horizontal="left" vertical="center"/>
    </xf>
    <xf numFmtId="0" fontId="26" fillId="5" borderId="66" xfId="1" applyFont="1" applyFill="1" applyBorder="1" applyAlignment="1">
      <alignment horizontal="center" vertical="center"/>
    </xf>
    <xf numFmtId="0" fontId="19" fillId="5" borderId="67" xfId="1" applyFont="1" applyFill="1" applyBorder="1" applyAlignment="1">
      <alignment horizontal="right" vertical="center"/>
    </xf>
    <xf numFmtId="0" fontId="23" fillId="0" borderId="68" xfId="1" applyFont="1" applyFill="1" applyBorder="1" applyAlignment="1">
      <alignment horizontal="center" vertical="center"/>
    </xf>
    <xf numFmtId="0" fontId="13" fillId="0" borderId="61" xfId="1" applyFont="1" applyFill="1" applyBorder="1" applyAlignment="1">
      <alignment horizontal="right" vertical="center"/>
    </xf>
    <xf numFmtId="0" fontId="23" fillId="0" borderId="37" xfId="1" applyFont="1" applyFill="1" applyBorder="1" applyAlignment="1">
      <alignment horizontal="center" vertical="center"/>
    </xf>
    <xf numFmtId="0" fontId="23" fillId="0" borderId="71" xfId="1" applyFont="1" applyFill="1" applyBorder="1" applyAlignment="1">
      <alignment horizontal="center" vertical="center"/>
    </xf>
    <xf numFmtId="0" fontId="13" fillId="0" borderId="38" xfId="1" applyFont="1" applyFill="1" applyBorder="1" applyAlignment="1">
      <alignment horizontal="right" vertical="center"/>
    </xf>
    <xf numFmtId="0" fontId="23" fillId="0" borderId="11" xfId="1" applyFont="1" applyFill="1" applyBorder="1" applyAlignment="1">
      <alignment horizontal="center" vertical="center"/>
    </xf>
    <xf numFmtId="0" fontId="13" fillId="5" borderId="69" xfId="1" applyFont="1" applyFill="1" applyBorder="1" applyAlignment="1">
      <alignment horizontal="center" vertical="center"/>
    </xf>
    <xf numFmtId="0" fontId="27" fillId="5" borderId="42" xfId="1" applyFont="1" applyFill="1" applyBorder="1" applyAlignment="1">
      <alignment horizontal="center" vertical="center"/>
    </xf>
    <xf numFmtId="0" fontId="19" fillId="0" borderId="52" xfId="1" applyFont="1" applyFill="1" applyBorder="1" applyAlignment="1">
      <alignment horizontal="center" vertical="center"/>
    </xf>
    <xf numFmtId="0" fontId="26" fillId="0" borderId="42" xfId="1" applyFont="1" applyFill="1" applyBorder="1" applyAlignment="1">
      <alignment horizontal="center" vertical="center"/>
    </xf>
    <xf numFmtId="0" fontId="19" fillId="0" borderId="43" xfId="1" applyFont="1" applyFill="1" applyBorder="1" applyAlignment="1">
      <alignment horizontal="right" vertical="center"/>
    </xf>
    <xf numFmtId="0" fontId="13" fillId="0" borderId="51" xfId="4" applyFont="1" applyFill="1" applyBorder="1" applyAlignment="1">
      <alignment vertical="center"/>
    </xf>
    <xf numFmtId="0" fontId="21" fillId="0" borderId="42" xfId="1" applyFont="1" applyFill="1" applyBorder="1" applyAlignment="1">
      <alignment horizontal="center" vertical="center" wrapText="1"/>
    </xf>
    <xf numFmtId="0" fontId="23" fillId="0" borderId="42" xfId="1" applyFont="1" applyBorder="1" applyAlignment="1">
      <alignment horizontal="center" vertical="center"/>
    </xf>
    <xf numFmtId="0" fontId="13" fillId="0" borderId="51" xfId="1" applyFont="1" applyBorder="1" applyAlignment="1">
      <alignment horizontal="right" vertical="center"/>
    </xf>
    <xf numFmtId="0" fontId="23" fillId="0" borderId="51" xfId="1" applyFont="1" applyBorder="1" applyAlignment="1">
      <alignment horizontal="center" vertical="center"/>
    </xf>
    <xf numFmtId="0" fontId="13" fillId="0" borderId="43" xfId="1" applyFont="1" applyBorder="1" applyAlignment="1">
      <alignment horizontal="right" vertical="center"/>
    </xf>
    <xf numFmtId="0" fontId="13" fillId="0" borderId="42" xfId="1" applyFont="1" applyBorder="1" applyAlignment="1">
      <alignment horizontal="right" vertical="center"/>
    </xf>
    <xf numFmtId="0" fontId="13" fillId="0" borderId="53" xfId="1" applyFont="1" applyBorder="1" applyAlignment="1">
      <alignment horizontal="right" vertical="center"/>
    </xf>
    <xf numFmtId="0" fontId="13" fillId="0" borderId="36" xfId="1" applyFont="1" applyBorder="1" applyAlignment="1">
      <alignment horizontal="right" vertical="center"/>
    </xf>
    <xf numFmtId="0" fontId="13" fillId="0" borderId="43" xfId="1" applyNumberFormat="1" applyFont="1" applyBorder="1" applyAlignment="1">
      <alignment horizontal="right" vertical="center"/>
    </xf>
    <xf numFmtId="0" fontId="15" fillId="0" borderId="42" xfId="1" applyFont="1" applyBorder="1" applyAlignment="1">
      <alignment horizontal="center" vertical="center"/>
    </xf>
    <xf numFmtId="0" fontId="13" fillId="0" borderId="36" xfId="1" applyFont="1" applyBorder="1" applyAlignment="1">
      <alignment horizontal="center" vertical="center"/>
    </xf>
    <xf numFmtId="0" fontId="13" fillId="0" borderId="51" xfId="1" applyFont="1" applyFill="1" applyBorder="1" applyAlignment="1" applyProtection="1">
      <alignment horizontal="left" vertical="center"/>
      <protection locked="0"/>
    </xf>
    <xf numFmtId="0" fontId="27" fillId="0" borderId="42" xfId="1" applyFont="1" applyFill="1" applyBorder="1" applyAlignment="1">
      <alignment horizontal="center" vertical="center"/>
    </xf>
    <xf numFmtId="0" fontId="13" fillId="0" borderId="52" xfId="1" applyFont="1" applyFill="1" applyBorder="1" applyAlignment="1">
      <alignment horizontal="center" vertical="center"/>
    </xf>
    <xf numFmtId="0" fontId="33" fillId="0" borderId="51" xfId="3" applyFont="1" applyFill="1" applyBorder="1" applyAlignment="1">
      <alignment horizontal="left" vertical="center" wrapText="1"/>
    </xf>
    <xf numFmtId="0" fontId="19" fillId="0" borderId="51" xfId="1" applyFont="1" applyFill="1" applyBorder="1" applyAlignment="1">
      <alignment horizontal="left" vertical="center"/>
    </xf>
    <xf numFmtId="0" fontId="27" fillId="5" borderId="61" xfId="1" applyFont="1" applyFill="1" applyBorder="1" applyAlignment="1">
      <alignment horizontal="center" vertical="center"/>
    </xf>
    <xf numFmtId="0" fontId="13" fillId="5" borderId="64" xfId="1" applyFont="1" applyFill="1" applyBorder="1" applyAlignment="1">
      <alignment horizontal="center" vertical="center"/>
    </xf>
    <xf numFmtId="0" fontId="21" fillId="5" borderId="61" xfId="1" applyFont="1" applyFill="1" applyBorder="1" applyAlignment="1">
      <alignment horizontal="center" vertical="center"/>
    </xf>
    <xf numFmtId="0" fontId="13" fillId="0" borderId="54" xfId="1" applyFont="1" applyBorder="1" applyAlignment="1">
      <alignment vertical="center"/>
    </xf>
    <xf numFmtId="0" fontId="13" fillId="0" borderId="54" xfId="1" applyFont="1" applyBorder="1" applyAlignment="1">
      <alignment horizontal="left" vertical="center"/>
    </xf>
    <xf numFmtId="0" fontId="13" fillId="5" borderId="54" xfId="1" applyFont="1" applyFill="1" applyBorder="1" applyAlignment="1">
      <alignment horizontal="left" vertical="center"/>
    </xf>
    <xf numFmtId="0" fontId="13" fillId="5" borderId="54" xfId="1" applyFont="1" applyFill="1" applyBorder="1" applyAlignment="1">
      <alignment horizontal="center" vertical="center"/>
    </xf>
    <xf numFmtId="0" fontId="13" fillId="5" borderId="55" xfId="1" applyFont="1" applyFill="1" applyBorder="1" applyAlignment="1">
      <alignment horizontal="center" vertical="center"/>
    </xf>
    <xf numFmtId="0" fontId="21" fillId="5" borderId="48" xfId="1" applyFont="1" applyFill="1" applyBorder="1" applyAlignment="1">
      <alignment horizontal="center" vertical="center"/>
    </xf>
    <xf numFmtId="0" fontId="23" fillId="0" borderId="48" xfId="1" applyFont="1" applyFill="1" applyBorder="1" applyAlignment="1">
      <alignment horizontal="center" vertical="center"/>
    </xf>
    <xf numFmtId="0" fontId="23" fillId="0" borderId="54" xfId="1" applyFont="1" applyFill="1" applyBorder="1" applyAlignment="1">
      <alignment horizontal="center" vertical="center"/>
    </xf>
    <xf numFmtId="0" fontId="13" fillId="0" borderId="57" xfId="1" applyFont="1" applyFill="1" applyBorder="1" applyAlignment="1">
      <alignment horizontal="right" vertical="center"/>
    </xf>
    <xf numFmtId="0" fontId="13" fillId="0" borderId="47" xfId="1" applyFont="1" applyFill="1" applyBorder="1" applyAlignment="1">
      <alignment horizontal="right" vertical="center"/>
    </xf>
    <xf numFmtId="0" fontId="15" fillId="5" borderId="42" xfId="1" applyFont="1" applyFill="1" applyBorder="1" applyAlignment="1">
      <alignment horizontal="center" vertical="center"/>
    </xf>
    <xf numFmtId="0" fontId="13" fillId="5" borderId="36" xfId="1" applyFont="1" applyFill="1" applyBorder="1" applyAlignment="1">
      <alignment horizontal="center" vertical="center"/>
    </xf>
    <xf numFmtId="0" fontId="13" fillId="5" borderId="43" xfId="1" applyFont="1" applyFill="1" applyBorder="1" applyAlignment="1">
      <alignment horizontal="right" vertical="center" wrapText="1"/>
    </xf>
    <xf numFmtId="0" fontId="23" fillId="0" borderId="63" xfId="1" applyFont="1" applyBorder="1" applyAlignment="1">
      <alignment horizontal="center" vertical="center"/>
    </xf>
    <xf numFmtId="0" fontId="13" fillId="0" borderId="0" xfId="1" applyFont="1" applyAlignment="1">
      <alignment vertical="center"/>
    </xf>
    <xf numFmtId="0" fontId="13" fillId="0" borderId="0" xfId="1" applyFont="1" applyAlignment="1">
      <alignment horizontal="left" vertical="center"/>
    </xf>
    <xf numFmtId="0" fontId="23" fillId="0" borderId="61" xfId="1" applyFont="1" applyBorder="1" applyAlignment="1">
      <alignment horizontal="center" vertical="center"/>
    </xf>
    <xf numFmtId="0" fontId="13" fillId="0" borderId="63" xfId="1" applyFont="1" applyBorder="1" applyAlignment="1">
      <alignment horizontal="right" vertical="center"/>
    </xf>
    <xf numFmtId="0" fontId="23" fillId="5" borderId="63" xfId="1" applyFont="1" applyFill="1" applyBorder="1" applyAlignment="1">
      <alignment horizontal="center" vertical="center"/>
    </xf>
    <xf numFmtId="0" fontId="13" fillId="5" borderId="72" xfId="1" applyFont="1" applyFill="1" applyBorder="1" applyAlignment="1">
      <alignment horizontal="right" vertical="center"/>
    </xf>
    <xf numFmtId="0" fontId="15" fillId="5" borderId="61" xfId="1" applyFont="1" applyFill="1" applyBorder="1" applyAlignment="1">
      <alignment horizontal="center" vertical="center"/>
    </xf>
    <xf numFmtId="0" fontId="13" fillId="5" borderId="59" xfId="1" applyFont="1" applyFill="1" applyBorder="1" applyAlignment="1">
      <alignment horizontal="center" vertical="center"/>
    </xf>
    <xf numFmtId="0" fontId="13" fillId="0" borderId="71" xfId="1" applyFont="1" applyBorder="1" applyAlignment="1">
      <alignment vertical="center"/>
    </xf>
    <xf numFmtId="0" fontId="13" fillId="5" borderId="64" xfId="1" applyFont="1" applyFill="1" applyBorder="1" applyAlignment="1">
      <alignment horizontal="right" vertical="center"/>
    </xf>
    <xf numFmtId="0" fontId="13" fillId="5" borderId="71" xfId="1" applyFont="1" applyFill="1" applyBorder="1" applyAlignment="1">
      <alignment horizontal="right" vertical="center"/>
    </xf>
    <xf numFmtId="0" fontId="13" fillId="0" borderId="68" xfId="1" applyFont="1" applyBorder="1" applyAlignment="1">
      <alignment vertical="center"/>
    </xf>
    <xf numFmtId="0" fontId="19" fillId="0" borderId="68" xfId="1" applyFont="1" applyFill="1" applyBorder="1" applyAlignment="1">
      <alignment horizontal="left" vertical="center"/>
    </xf>
    <xf numFmtId="0" fontId="13" fillId="5" borderId="53" xfId="1" applyFont="1" applyFill="1" applyBorder="1" applyAlignment="1">
      <alignment horizontal="center" vertical="center"/>
    </xf>
    <xf numFmtId="0" fontId="13" fillId="0" borderId="77" xfId="3" applyFont="1" applyFill="1" applyBorder="1" applyAlignment="1">
      <alignment horizontal="left" vertical="center" wrapText="1"/>
    </xf>
    <xf numFmtId="0" fontId="13" fillId="5" borderId="78" xfId="1" applyFont="1" applyFill="1" applyBorder="1" applyAlignment="1">
      <alignment horizontal="center" vertical="center"/>
    </xf>
    <xf numFmtId="0" fontId="21" fillId="5" borderId="76" xfId="1" applyFont="1" applyFill="1" applyBorder="1" applyAlignment="1">
      <alignment horizontal="center" vertical="center"/>
    </xf>
    <xf numFmtId="0" fontId="13" fillId="5" borderId="12" xfId="1" applyFont="1" applyFill="1" applyBorder="1" applyAlignment="1">
      <alignment horizontal="right" vertical="center"/>
    </xf>
    <xf numFmtId="0" fontId="23" fillId="0" borderId="76" xfId="1" applyFont="1" applyFill="1" applyBorder="1" applyAlignment="1">
      <alignment horizontal="center" vertical="center"/>
    </xf>
    <xf numFmtId="0" fontId="13" fillId="0" borderId="77" xfId="1" applyFont="1" applyFill="1" applyBorder="1" applyAlignment="1">
      <alignment horizontal="right" vertical="center"/>
    </xf>
    <xf numFmtId="0" fontId="23" fillId="0" borderId="77" xfId="1" applyFont="1" applyFill="1" applyBorder="1" applyAlignment="1">
      <alignment horizontal="center" vertical="center"/>
    </xf>
    <xf numFmtId="0" fontId="13" fillId="0" borderId="75" xfId="1" applyFont="1" applyFill="1" applyBorder="1" applyAlignment="1">
      <alignment horizontal="right" vertical="center"/>
    </xf>
    <xf numFmtId="0" fontId="23" fillId="0" borderId="78" xfId="1" applyFont="1" applyFill="1" applyBorder="1" applyAlignment="1">
      <alignment horizontal="center" vertical="center"/>
    </xf>
    <xf numFmtId="0" fontId="13" fillId="0" borderId="12" xfId="1" applyFont="1" applyFill="1" applyBorder="1" applyAlignment="1">
      <alignment horizontal="right" vertical="center"/>
    </xf>
    <xf numFmtId="0" fontId="13" fillId="0" borderId="78" xfId="1" applyFont="1" applyFill="1" applyBorder="1" applyAlignment="1">
      <alignment horizontal="right" vertical="center"/>
    </xf>
    <xf numFmtId="0" fontId="13" fillId="0" borderId="76" xfId="1" applyFont="1" applyFill="1" applyBorder="1" applyAlignment="1">
      <alignment horizontal="right" vertical="center"/>
    </xf>
    <xf numFmtId="0" fontId="15" fillId="0" borderId="76" xfId="1" applyFont="1" applyFill="1" applyBorder="1" applyAlignment="1">
      <alignment horizontal="center" vertical="center"/>
    </xf>
    <xf numFmtId="0" fontId="21" fillId="16" borderId="44" xfId="1" applyFont="1" applyFill="1" applyBorder="1" applyAlignment="1">
      <alignment horizontal="center" vertical="center"/>
    </xf>
    <xf numFmtId="0" fontId="27" fillId="0" borderId="42" xfId="1" applyFont="1" applyBorder="1" applyAlignment="1">
      <alignment horizontal="center" vertical="center"/>
    </xf>
    <xf numFmtId="0" fontId="13" fillId="0" borderId="63" xfId="1" applyFont="1" applyFill="1" applyBorder="1" applyAlignment="1">
      <alignment horizontal="left" vertical="center"/>
    </xf>
    <xf numFmtId="0" fontId="19" fillId="0" borderId="55" xfId="1" applyFont="1" applyBorder="1" applyAlignment="1">
      <alignment horizontal="center" vertical="center"/>
    </xf>
    <xf numFmtId="0" fontId="27" fillId="0" borderId="48" xfId="1" applyFont="1" applyBorder="1" applyAlignment="1">
      <alignment horizontal="center" vertical="center"/>
    </xf>
    <xf numFmtId="0" fontId="19" fillId="0" borderId="49" xfId="1" applyFont="1" applyBorder="1" applyAlignment="1">
      <alignment horizontal="right" vertical="center"/>
    </xf>
    <xf numFmtId="0" fontId="23" fillId="0" borderId="48" xfId="1" applyFont="1" applyBorder="1" applyAlignment="1">
      <alignment horizontal="center" vertical="center"/>
    </xf>
    <xf numFmtId="0" fontId="13" fillId="0" borderId="54" xfId="1" applyFont="1" applyBorder="1" applyAlignment="1">
      <alignment horizontal="right" vertical="center"/>
    </xf>
    <xf numFmtId="0" fontId="23" fillId="5" borderId="54" xfId="1" applyFont="1" applyFill="1" applyBorder="1" applyAlignment="1">
      <alignment horizontal="center" vertical="center"/>
    </xf>
    <xf numFmtId="0" fontId="23" fillId="5" borderId="48" xfId="1" applyFont="1" applyFill="1" applyBorder="1" applyAlignment="1">
      <alignment horizontal="center" vertical="center"/>
    </xf>
    <xf numFmtId="0" fontId="13" fillId="5" borderId="54" xfId="1" applyFont="1" applyFill="1" applyBorder="1" applyAlignment="1">
      <alignment horizontal="right" vertical="center"/>
    </xf>
    <xf numFmtId="0" fontId="13" fillId="5" borderId="47" xfId="1" applyFont="1" applyFill="1" applyBorder="1" applyAlignment="1">
      <alignment horizontal="right" vertical="center"/>
    </xf>
    <xf numFmtId="0" fontId="13" fillId="5" borderId="48" xfId="1" applyFont="1" applyFill="1" applyBorder="1" applyAlignment="1">
      <alignment horizontal="right" vertical="center"/>
    </xf>
    <xf numFmtId="0" fontId="23" fillId="0" borderId="54" xfId="1" applyFont="1" applyBorder="1" applyAlignment="1">
      <alignment horizontal="center" vertical="center"/>
    </xf>
    <xf numFmtId="0" fontId="13" fillId="0" borderId="63" xfId="1" applyFont="1" applyFill="1" applyBorder="1" applyAlignment="1">
      <alignment horizontal="center" vertical="center"/>
    </xf>
    <xf numFmtId="0" fontId="11" fillId="0" borderId="63" xfId="1" applyBorder="1" applyAlignment="1">
      <alignment horizontal="center" vertical="center"/>
    </xf>
    <xf numFmtId="0" fontId="19" fillId="0" borderId="64" xfId="1" applyFont="1" applyBorder="1" applyAlignment="1">
      <alignment horizontal="center" vertical="center"/>
    </xf>
    <xf numFmtId="0" fontId="26" fillId="0" borderId="61" xfId="1" applyFont="1" applyBorder="1" applyAlignment="1">
      <alignment horizontal="center" vertical="center"/>
    </xf>
    <xf numFmtId="0" fontId="19" fillId="0" borderId="62" xfId="1" applyFont="1" applyBorder="1" applyAlignment="1">
      <alignment horizontal="right" vertical="center"/>
    </xf>
    <xf numFmtId="0" fontId="13" fillId="0" borderId="62" xfId="1" applyFont="1" applyBorder="1" applyAlignment="1">
      <alignment horizontal="right" vertical="center"/>
    </xf>
    <xf numFmtId="0" fontId="15" fillId="0" borderId="61" xfId="1" applyFont="1" applyBorder="1" applyAlignment="1">
      <alignment horizontal="center" vertical="center"/>
    </xf>
    <xf numFmtId="0" fontId="13" fillId="0" borderId="59" xfId="1" applyFont="1" applyBorder="1" applyAlignment="1">
      <alignment horizontal="center" vertical="center"/>
    </xf>
    <xf numFmtId="0" fontId="23" fillId="0" borderId="53" xfId="1" applyFont="1" applyBorder="1" applyAlignment="1">
      <alignment horizontal="center" vertical="center"/>
    </xf>
    <xf numFmtId="0" fontId="13" fillId="0" borderId="68" xfId="1" applyFont="1" applyBorder="1" applyAlignment="1">
      <alignment horizontal="right" vertical="center"/>
    </xf>
    <xf numFmtId="0" fontId="13" fillId="5" borderId="67" xfId="1" applyFont="1" applyFill="1" applyBorder="1" applyAlignment="1">
      <alignment horizontal="right" vertical="center"/>
    </xf>
    <xf numFmtId="0" fontId="23" fillId="5" borderId="68" xfId="1" applyFont="1" applyFill="1" applyBorder="1" applyAlignment="1">
      <alignment horizontal="center" vertical="center"/>
    </xf>
    <xf numFmtId="0" fontId="23" fillId="5" borderId="70" xfId="1" applyFont="1" applyFill="1" applyBorder="1" applyAlignment="1">
      <alignment horizontal="center" vertical="center"/>
    </xf>
    <xf numFmtId="0" fontId="13" fillId="5" borderId="68" xfId="1" applyFont="1" applyFill="1" applyBorder="1" applyAlignment="1">
      <alignment horizontal="right" vertical="center"/>
    </xf>
    <xf numFmtId="0" fontId="13" fillId="5" borderId="70" xfId="1" applyFont="1" applyFill="1" applyBorder="1" applyAlignment="1">
      <alignment horizontal="right" vertical="center"/>
    </xf>
    <xf numFmtId="0" fontId="13" fillId="5" borderId="38" xfId="1" applyFont="1" applyFill="1" applyBorder="1" applyAlignment="1">
      <alignment horizontal="right" vertical="center"/>
    </xf>
    <xf numFmtId="0" fontId="23" fillId="5" borderId="39" xfId="1" applyFont="1" applyFill="1" applyBorder="1" applyAlignment="1">
      <alignment horizontal="center" vertical="center"/>
    </xf>
    <xf numFmtId="0" fontId="23" fillId="5" borderId="65" xfId="1" applyFont="1" applyFill="1" applyBorder="1" applyAlignment="1">
      <alignment horizontal="center" vertical="center"/>
    </xf>
    <xf numFmtId="0" fontId="13" fillId="0" borderId="44" xfId="1" applyFont="1" applyFill="1" applyBorder="1" applyAlignment="1">
      <alignment horizontal="left" vertical="center"/>
    </xf>
    <xf numFmtId="0" fontId="19" fillId="5" borderId="53" xfId="1" applyFont="1" applyFill="1" applyBorder="1" applyAlignment="1">
      <alignment horizontal="center" vertical="center"/>
    </xf>
    <xf numFmtId="0" fontId="26" fillId="5" borderId="51" xfId="1" applyFont="1" applyFill="1" applyBorder="1" applyAlignment="1">
      <alignment horizontal="center" vertical="center"/>
    </xf>
    <xf numFmtId="0" fontId="13" fillId="0" borderId="39" xfId="1" applyFont="1" applyFill="1" applyBorder="1" applyAlignment="1">
      <alignment horizontal="center" vertical="center"/>
    </xf>
    <xf numFmtId="0" fontId="19" fillId="0" borderId="0" xfId="1" applyFont="1" applyBorder="1" applyAlignment="1">
      <alignment horizontal="center" vertical="center"/>
    </xf>
    <xf numFmtId="0" fontId="26" fillId="0" borderId="37" xfId="1" applyFont="1" applyBorder="1" applyAlignment="1">
      <alignment horizontal="center" vertical="center"/>
    </xf>
    <xf numFmtId="0" fontId="23" fillId="0" borderId="39" xfId="1" applyFont="1" applyBorder="1" applyAlignment="1">
      <alignment horizontal="center" vertical="center"/>
    </xf>
    <xf numFmtId="0" fontId="13" fillId="0" borderId="71" xfId="1" applyFont="1" applyBorder="1" applyAlignment="1">
      <alignment horizontal="right" vertical="center"/>
    </xf>
    <xf numFmtId="0" fontId="23" fillId="5" borderId="0" xfId="1" applyFont="1" applyFill="1" applyBorder="1" applyAlignment="1">
      <alignment horizontal="center" vertical="center"/>
    </xf>
    <xf numFmtId="0" fontId="23" fillId="5" borderId="71" xfId="1" applyFont="1" applyFill="1" applyBorder="1" applyAlignment="1">
      <alignment horizontal="center" vertical="center"/>
    </xf>
    <xf numFmtId="0" fontId="23" fillId="5" borderId="77" xfId="1" applyFont="1" applyFill="1" applyBorder="1" applyAlignment="1">
      <alignment horizontal="center" vertical="center"/>
    </xf>
    <xf numFmtId="0" fontId="13" fillId="5" borderId="39" xfId="1" applyFont="1" applyFill="1" applyBorder="1" applyAlignment="1">
      <alignment horizontal="right" vertical="center"/>
    </xf>
    <xf numFmtId="0" fontId="23" fillId="5" borderId="57" xfId="1" applyFont="1" applyFill="1" applyBorder="1" applyAlignment="1">
      <alignment horizontal="center" vertical="center"/>
    </xf>
    <xf numFmtId="0" fontId="23" fillId="5" borderId="78" xfId="1" applyFont="1" applyFill="1" applyBorder="1" applyAlignment="1">
      <alignment horizontal="center" vertical="center"/>
    </xf>
    <xf numFmtId="0" fontId="13" fillId="5" borderId="77" xfId="1" applyFont="1" applyFill="1" applyBorder="1" applyAlignment="1">
      <alignment horizontal="right" vertical="center"/>
    </xf>
    <xf numFmtId="0" fontId="23" fillId="0" borderId="57" xfId="1" applyFont="1" applyBorder="1" applyAlignment="1">
      <alignment horizontal="center" vertical="center"/>
    </xf>
    <xf numFmtId="0" fontId="13" fillId="0" borderId="12" xfId="1" applyFont="1" applyBorder="1" applyAlignment="1">
      <alignment horizontal="right" vertical="center"/>
    </xf>
    <xf numFmtId="0" fontId="15" fillId="0" borderId="37" xfId="1" applyFont="1" applyBorder="1" applyAlignment="1">
      <alignment horizontal="center" vertical="center"/>
    </xf>
    <xf numFmtId="0" fontId="13" fillId="0" borderId="0" xfId="1" applyFont="1" applyBorder="1" applyAlignment="1">
      <alignment horizontal="center" vertical="center"/>
    </xf>
    <xf numFmtId="0" fontId="13" fillId="0" borderId="68" xfId="1" applyFont="1" applyFill="1" applyBorder="1" applyAlignment="1">
      <alignment horizontal="center" vertical="center"/>
    </xf>
    <xf numFmtId="0" fontId="19" fillId="0" borderId="60" xfId="1" applyFont="1" applyBorder="1" applyAlignment="1">
      <alignment horizontal="right" vertical="center"/>
    </xf>
    <xf numFmtId="0" fontId="23" fillId="5" borderId="66" xfId="1" applyFont="1" applyFill="1" applyBorder="1" applyAlignment="1">
      <alignment horizontal="center" vertical="center"/>
    </xf>
    <xf numFmtId="0" fontId="13" fillId="5" borderId="73" xfId="1" applyFont="1" applyFill="1" applyBorder="1" applyAlignment="1">
      <alignment horizontal="right" vertical="center"/>
    </xf>
    <xf numFmtId="0" fontId="23" fillId="0" borderId="70" xfId="1" applyFont="1" applyBorder="1" applyAlignment="1">
      <alignment horizontal="center" vertical="center"/>
    </xf>
    <xf numFmtId="0" fontId="13" fillId="0" borderId="73" xfId="1" applyFont="1" applyBorder="1" applyAlignment="1">
      <alignment horizontal="right" vertical="center"/>
    </xf>
    <xf numFmtId="0" fontId="15" fillId="0" borderId="66" xfId="1" applyFont="1" applyBorder="1" applyAlignment="1">
      <alignment horizontal="center" vertical="center"/>
    </xf>
    <xf numFmtId="0" fontId="13" fillId="0" borderId="44" xfId="1" applyFont="1" applyBorder="1" applyAlignment="1">
      <alignment horizontal="center" vertical="center"/>
    </xf>
    <xf numFmtId="0" fontId="13" fillId="0" borderId="52" xfId="1" applyFont="1" applyFill="1" applyBorder="1" applyAlignment="1">
      <alignment horizontal="left" vertical="center"/>
    </xf>
    <xf numFmtId="0" fontId="19" fillId="5" borderId="36" xfId="1" applyFont="1" applyFill="1" applyBorder="1" applyAlignment="1">
      <alignment horizontal="center" vertical="center"/>
    </xf>
    <xf numFmtId="0" fontId="19" fillId="5" borderId="60" xfId="1" applyFont="1" applyFill="1" applyBorder="1" applyAlignment="1">
      <alignment horizontal="right" vertical="center"/>
    </xf>
    <xf numFmtId="0" fontId="13" fillId="5" borderId="60" xfId="1" applyFont="1" applyFill="1" applyBorder="1" applyAlignment="1">
      <alignment horizontal="center" vertical="center"/>
    </xf>
    <xf numFmtId="0" fontId="13" fillId="0" borderId="77" xfId="1" applyFont="1" applyFill="1" applyBorder="1" applyAlignment="1">
      <alignment horizontal="center" vertical="center"/>
    </xf>
    <xf numFmtId="0" fontId="23" fillId="0" borderId="76" xfId="1" applyFont="1" applyBorder="1" applyAlignment="1">
      <alignment horizontal="center" vertical="center"/>
    </xf>
    <xf numFmtId="0" fontId="23" fillId="5" borderId="76" xfId="1" applyFont="1" applyFill="1" applyBorder="1" applyAlignment="1">
      <alignment horizontal="center" vertical="center"/>
    </xf>
    <xf numFmtId="0" fontId="13" fillId="0" borderId="75" xfId="1" applyFont="1" applyBorder="1" applyAlignment="1">
      <alignment horizontal="right" vertical="center"/>
    </xf>
    <xf numFmtId="0" fontId="15" fillId="0" borderId="0" xfId="1" applyFont="1" applyBorder="1" applyAlignment="1">
      <alignment horizontal="center" vertical="center"/>
    </xf>
    <xf numFmtId="0" fontId="26" fillId="5" borderId="0" xfId="1" applyFont="1" applyFill="1" applyAlignment="1">
      <alignment horizontal="center" vertical="center"/>
    </xf>
    <xf numFmtId="0" fontId="19" fillId="5" borderId="52" xfId="1" applyFont="1" applyFill="1" applyBorder="1" applyAlignment="1">
      <alignment horizontal="right" vertical="center"/>
    </xf>
    <xf numFmtId="0" fontId="13" fillId="0" borderId="52" xfId="1" applyFont="1" applyBorder="1" applyAlignment="1">
      <alignment horizontal="right" vertical="center"/>
    </xf>
    <xf numFmtId="0" fontId="23" fillId="5" borderId="0" xfId="1" applyFont="1" applyFill="1" applyAlignment="1">
      <alignment horizontal="center" vertical="center"/>
    </xf>
    <xf numFmtId="0" fontId="15" fillId="5" borderId="42" xfId="1" applyFont="1" applyFill="1" applyBorder="1" applyAlignment="1">
      <alignment horizontal="right" vertical="center"/>
    </xf>
    <xf numFmtId="0" fontId="14" fillId="4" borderId="60" xfId="1" applyFont="1" applyFill="1" applyBorder="1" applyAlignment="1">
      <alignment horizontal="center" vertical="center"/>
    </xf>
    <xf numFmtId="0" fontId="23" fillId="5" borderId="34" xfId="1" applyFont="1" applyFill="1" applyBorder="1" applyAlignment="1">
      <alignment horizontal="center" vertical="center"/>
    </xf>
    <xf numFmtId="0" fontId="15" fillId="0" borderId="42" xfId="1" applyFont="1" applyBorder="1" applyAlignment="1">
      <alignment horizontal="right" vertical="center"/>
    </xf>
    <xf numFmtId="0" fontId="13" fillId="0" borderId="71" xfId="1" applyFont="1" applyFill="1" applyBorder="1" applyAlignment="1">
      <alignment horizontal="left" vertical="center"/>
    </xf>
    <xf numFmtId="0" fontId="15" fillId="0" borderId="42" xfId="1" applyFont="1" applyBorder="1" applyAlignment="1">
      <alignment vertical="center"/>
    </xf>
    <xf numFmtId="0" fontId="19" fillId="5" borderId="43" xfId="1" applyFont="1" applyFill="1" applyBorder="1" applyAlignment="1">
      <alignment horizontal="center" vertical="center"/>
    </xf>
    <xf numFmtId="0" fontId="21" fillId="0" borderId="42" xfId="1" applyFont="1" applyBorder="1" applyAlignment="1">
      <alignment horizontal="center" vertical="center"/>
    </xf>
    <xf numFmtId="0" fontId="19" fillId="5" borderId="0" xfId="1" applyFont="1" applyFill="1" applyBorder="1" applyAlignment="1">
      <alignment horizontal="center" vertical="center"/>
    </xf>
    <xf numFmtId="0" fontId="26" fillId="5" borderId="56" xfId="1" applyFont="1" applyFill="1" applyBorder="1" applyAlignment="1">
      <alignment horizontal="center" vertical="center"/>
    </xf>
    <xf numFmtId="0" fontId="19" fillId="5" borderId="49" xfId="1" applyFont="1" applyFill="1" applyBorder="1" applyAlignment="1">
      <alignment horizontal="right" vertical="center"/>
    </xf>
    <xf numFmtId="0" fontId="13" fillId="0" borderId="44" xfId="1" applyFont="1" applyBorder="1" applyAlignment="1">
      <alignment horizontal="right" vertical="center"/>
    </xf>
    <xf numFmtId="0" fontId="13" fillId="5" borderId="55" xfId="1" applyFont="1" applyFill="1" applyBorder="1" applyAlignment="1">
      <alignment horizontal="right" vertical="center"/>
    </xf>
    <xf numFmtId="0" fontId="13" fillId="0" borderId="48" xfId="1" applyFont="1" applyBorder="1" applyAlignment="1">
      <alignment horizontal="right" vertical="center"/>
    </xf>
    <xf numFmtId="0" fontId="13" fillId="0" borderId="55" xfId="1" applyFont="1" applyBorder="1" applyAlignment="1">
      <alignment horizontal="right" vertical="center"/>
    </xf>
    <xf numFmtId="0" fontId="23" fillId="5" borderId="44" xfId="1" applyFont="1" applyFill="1" applyBorder="1" applyAlignment="1">
      <alignment horizontal="center" vertical="center"/>
    </xf>
    <xf numFmtId="0" fontId="23" fillId="5" borderId="55" xfId="1" applyFont="1" applyFill="1" applyBorder="1" applyAlignment="1">
      <alignment horizontal="center" vertical="center"/>
    </xf>
    <xf numFmtId="0" fontId="23" fillId="5" borderId="45" xfId="1" applyFont="1" applyFill="1" applyBorder="1" applyAlignment="1">
      <alignment horizontal="center" vertical="center"/>
    </xf>
    <xf numFmtId="0" fontId="15" fillId="5" borderId="59" xfId="1" applyFont="1" applyFill="1" applyBorder="1" applyAlignment="1">
      <alignment horizontal="right" vertical="center"/>
    </xf>
    <xf numFmtId="0" fontId="11" fillId="0" borderId="63" xfId="1" applyBorder="1" applyAlignment="1">
      <alignment vertical="center"/>
    </xf>
    <xf numFmtId="0" fontId="21" fillId="0" borderId="53" xfId="1" applyFont="1" applyBorder="1" applyAlignment="1">
      <alignment horizontal="center" vertical="center"/>
    </xf>
    <xf numFmtId="0" fontId="21" fillId="0" borderId="51" xfId="1" applyFont="1" applyBorder="1" applyAlignment="1">
      <alignment horizontal="center" vertical="center"/>
    </xf>
    <xf numFmtId="0" fontId="13" fillId="0" borderId="60" xfId="1" applyFont="1" applyBorder="1" applyAlignment="1">
      <alignment horizontal="right" vertical="center"/>
    </xf>
    <xf numFmtId="0" fontId="19" fillId="5" borderId="72" xfId="1" applyFont="1" applyFill="1" applyBorder="1" applyAlignment="1">
      <alignment horizontal="right" vertical="center"/>
    </xf>
    <xf numFmtId="0" fontId="23" fillId="0" borderId="65" xfId="1" applyFont="1" applyBorder="1" applyAlignment="1">
      <alignment horizontal="center" vertical="center"/>
    </xf>
    <xf numFmtId="0" fontId="11" fillId="0" borderId="71" xfId="1" applyBorder="1" applyAlignment="1">
      <alignment vertical="center"/>
    </xf>
    <xf numFmtId="0" fontId="26" fillId="5" borderId="65" xfId="1" applyFont="1" applyFill="1" applyBorder="1" applyAlignment="1">
      <alignment horizontal="center" vertical="center"/>
    </xf>
    <xf numFmtId="0" fontId="11" fillId="0" borderId="68" xfId="1" applyBorder="1" applyAlignment="1">
      <alignment vertical="center"/>
    </xf>
    <xf numFmtId="0" fontId="19" fillId="5" borderId="58" xfId="1" applyFont="1" applyFill="1" applyBorder="1" applyAlignment="1">
      <alignment horizontal="right" vertical="center"/>
    </xf>
    <xf numFmtId="0" fontId="13" fillId="5" borderId="58" xfId="1" applyFont="1" applyFill="1" applyBorder="1" applyAlignment="1">
      <alignment horizontal="right" vertical="center"/>
    </xf>
    <xf numFmtId="0" fontId="26" fillId="5" borderId="53" xfId="1" applyFont="1" applyFill="1" applyBorder="1" applyAlignment="1">
      <alignment horizontal="center" vertical="center"/>
    </xf>
    <xf numFmtId="0" fontId="19" fillId="5" borderId="9" xfId="1" applyFont="1" applyFill="1" applyBorder="1" applyAlignment="1">
      <alignment horizontal="right" vertical="center"/>
    </xf>
    <xf numFmtId="0" fontId="23" fillId="0" borderId="0" xfId="1" applyFont="1" applyBorder="1" applyAlignment="1">
      <alignment horizontal="center" vertical="center"/>
    </xf>
    <xf numFmtId="0" fontId="15" fillId="5" borderId="37" xfId="1" applyFont="1" applyFill="1" applyBorder="1" applyAlignment="1">
      <alignment horizontal="center" vertical="center"/>
    </xf>
    <xf numFmtId="0" fontId="11" fillId="0" borderId="52" xfId="1" applyBorder="1" applyAlignment="1">
      <alignment vertical="center"/>
    </xf>
    <xf numFmtId="0" fontId="13" fillId="0" borderId="36" xfId="1" applyFont="1" applyFill="1" applyBorder="1" applyAlignment="1">
      <alignment horizontal="left" vertical="center"/>
    </xf>
    <xf numFmtId="0" fontId="23" fillId="0" borderId="36" xfId="1" applyFont="1" applyBorder="1" applyAlignment="1">
      <alignment horizontal="center" vertical="center"/>
    </xf>
    <xf numFmtId="0" fontId="13" fillId="0" borderId="0" xfId="1" applyFont="1" applyBorder="1" applyAlignment="1">
      <alignment horizontal="left" vertical="center"/>
    </xf>
    <xf numFmtId="0" fontId="27" fillId="0" borderId="39" xfId="1" applyFont="1" applyBorder="1" applyAlignment="1">
      <alignment horizontal="center" vertical="center"/>
    </xf>
    <xf numFmtId="0" fontId="19" fillId="0" borderId="9" xfId="1" applyFont="1" applyBorder="1" applyAlignment="1">
      <alignment horizontal="right" vertical="center"/>
    </xf>
    <xf numFmtId="0" fontId="13" fillId="0" borderId="38" xfId="1" applyFont="1" applyBorder="1" applyAlignment="1">
      <alignment horizontal="right" vertical="center"/>
    </xf>
    <xf numFmtId="0" fontId="21" fillId="0" borderId="37" xfId="1" applyFont="1" applyBorder="1" applyAlignment="1">
      <alignment horizontal="center" vertical="center"/>
    </xf>
    <xf numFmtId="0" fontId="21" fillId="0" borderId="71" xfId="1" applyFont="1" applyBorder="1" applyAlignment="1">
      <alignment horizontal="center" vertical="center"/>
    </xf>
    <xf numFmtId="0" fontId="13" fillId="0" borderId="9" xfId="1" applyFont="1" applyBorder="1" applyAlignment="1">
      <alignment horizontal="right" vertical="center"/>
    </xf>
    <xf numFmtId="0" fontId="21" fillId="0" borderId="66" xfId="1" applyFont="1" applyBorder="1" applyAlignment="1">
      <alignment horizontal="center" vertical="center"/>
    </xf>
    <xf numFmtId="0" fontId="21" fillId="0" borderId="39" xfId="1" applyFont="1" applyBorder="1" applyAlignment="1">
      <alignment horizontal="center" vertical="center"/>
    </xf>
    <xf numFmtId="0" fontId="13" fillId="0" borderId="39" xfId="1" applyFont="1" applyBorder="1" applyAlignment="1">
      <alignment horizontal="right" vertical="center"/>
    </xf>
    <xf numFmtId="0" fontId="23" fillId="0" borderId="71" xfId="1" applyFont="1" applyBorder="1" applyAlignment="1">
      <alignment horizontal="center" vertical="center"/>
    </xf>
    <xf numFmtId="0" fontId="13" fillId="0" borderId="36" xfId="1" applyFont="1" applyBorder="1" applyAlignment="1">
      <alignment horizontal="left" vertical="center"/>
    </xf>
    <xf numFmtId="0" fontId="19" fillId="0" borderId="53" xfId="1" applyFont="1" applyBorder="1" applyAlignment="1">
      <alignment horizontal="center" vertical="center"/>
    </xf>
    <xf numFmtId="0" fontId="27" fillId="0" borderId="63" xfId="1" applyFont="1" applyBorder="1" applyAlignment="1">
      <alignment horizontal="center" vertical="center"/>
    </xf>
    <xf numFmtId="0" fontId="21" fillId="0" borderId="65" xfId="1" applyFont="1" applyBorder="1" applyAlignment="1">
      <alignment horizontal="center" vertical="center"/>
    </xf>
    <xf numFmtId="0" fontId="21" fillId="0" borderId="36" xfId="1" applyFont="1" applyBorder="1" applyAlignment="1">
      <alignment horizontal="center" vertical="center"/>
    </xf>
    <xf numFmtId="0" fontId="23" fillId="0" borderId="52" xfId="1" applyFont="1" applyBorder="1" applyAlignment="1">
      <alignment horizontal="center" vertical="center"/>
    </xf>
    <xf numFmtId="0" fontId="19" fillId="0" borderId="0" xfId="1" applyFont="1" applyAlignment="1">
      <alignment horizontal="center" vertical="center"/>
    </xf>
    <xf numFmtId="0" fontId="27" fillId="0" borderId="53" xfId="1" applyFont="1" applyBorder="1" applyAlignment="1">
      <alignment horizontal="center" vertical="center"/>
    </xf>
    <xf numFmtId="0" fontId="21" fillId="0" borderId="0" xfId="1" applyFont="1" applyAlignment="1">
      <alignment horizontal="center" vertical="center"/>
    </xf>
    <xf numFmtId="0" fontId="13" fillId="0" borderId="0" xfId="1" applyFont="1" applyAlignment="1">
      <alignment horizontal="right" vertical="center"/>
    </xf>
    <xf numFmtId="0" fontId="13" fillId="0" borderId="67" xfId="1" applyFont="1" applyBorder="1" applyAlignment="1">
      <alignment horizontal="right" vertical="center"/>
    </xf>
    <xf numFmtId="0" fontId="13" fillId="0" borderId="0" xfId="1" applyFont="1" applyAlignment="1">
      <alignment horizontal="center" vertical="center"/>
    </xf>
    <xf numFmtId="0" fontId="19" fillId="0" borderId="36" xfId="1" applyFont="1" applyBorder="1" applyAlignment="1">
      <alignment horizontal="center" vertical="center"/>
    </xf>
    <xf numFmtId="0" fontId="21" fillId="0" borderId="52" xfId="1" applyFont="1" applyBorder="1" applyAlignment="1">
      <alignment horizontal="center" vertical="center"/>
    </xf>
    <xf numFmtId="0" fontId="13" fillId="0" borderId="53" xfId="1" applyFont="1" applyBorder="1" applyAlignment="1">
      <alignment vertical="center"/>
    </xf>
    <xf numFmtId="0" fontId="13" fillId="0" borderId="53" xfId="1" applyFont="1" applyBorder="1" applyAlignment="1">
      <alignment horizontal="left" vertical="center"/>
    </xf>
    <xf numFmtId="0" fontId="19" fillId="0" borderId="36" xfId="1" applyFont="1" applyBorder="1" applyAlignment="1">
      <alignment horizontal="right" vertical="center"/>
    </xf>
    <xf numFmtId="0" fontId="21" fillId="0" borderId="34" xfId="1" applyFont="1" applyBorder="1" applyAlignment="1">
      <alignment horizontal="center" vertical="center"/>
    </xf>
    <xf numFmtId="0" fontId="11" fillId="0" borderId="11" xfId="1" applyBorder="1" applyAlignment="1">
      <alignment vertical="center"/>
    </xf>
    <xf numFmtId="0" fontId="13" fillId="0" borderId="65" xfId="1" applyFont="1" applyBorder="1" applyAlignment="1">
      <alignment horizontal="right" vertical="center"/>
    </xf>
    <xf numFmtId="0" fontId="23" fillId="0" borderId="0" xfId="1" applyFont="1" applyAlignment="1">
      <alignment horizontal="center" vertical="center"/>
    </xf>
    <xf numFmtId="0" fontId="19" fillId="0" borderId="44" xfId="1" applyFont="1" applyBorder="1" applyAlignment="1">
      <alignment horizontal="center" vertical="center"/>
    </xf>
    <xf numFmtId="0" fontId="27" fillId="0" borderId="70" xfId="1" applyFont="1" applyBorder="1" applyAlignment="1">
      <alignment horizontal="center" vertical="center"/>
    </xf>
    <xf numFmtId="0" fontId="19" fillId="0" borderId="73" xfId="1" applyFont="1" applyBorder="1" applyAlignment="1">
      <alignment horizontal="right" vertical="center"/>
    </xf>
    <xf numFmtId="0" fontId="21" fillId="0" borderId="68" xfId="1" applyFont="1" applyBorder="1" applyAlignment="1">
      <alignment horizontal="center" vertical="center"/>
    </xf>
    <xf numFmtId="0" fontId="21" fillId="0" borderId="70" xfId="1" applyFont="1" applyBorder="1" applyAlignment="1">
      <alignment horizontal="center" vertical="center"/>
    </xf>
    <xf numFmtId="0" fontId="13" fillId="0" borderId="70" xfId="1" applyFont="1" applyBorder="1" applyAlignment="1">
      <alignment horizontal="right" vertical="center"/>
    </xf>
    <xf numFmtId="0" fontId="11" fillId="0" borderId="0" xfId="1" applyAlignment="1">
      <alignment horizontal="left" vertical="center"/>
    </xf>
    <xf numFmtId="0" fontId="27" fillId="0" borderId="0" xfId="1" applyFont="1" applyAlignment="1">
      <alignment horizontal="center" vertical="center"/>
    </xf>
    <xf numFmtId="0" fontId="19" fillId="0" borderId="0" xfId="1" applyFont="1" applyAlignment="1">
      <alignment horizontal="right" vertical="center"/>
    </xf>
    <xf numFmtId="0" fontId="11" fillId="19" borderId="0" xfId="1" applyNumberFormat="1" applyFill="1" applyAlignment="1">
      <alignment horizontal="right" vertical="center"/>
    </xf>
    <xf numFmtId="0" fontId="11" fillId="4" borderId="0" xfId="1" applyFill="1" applyAlignment="1">
      <alignment vertical="center"/>
    </xf>
    <xf numFmtId="0" fontId="33" fillId="18" borderId="14" xfId="1" applyFont="1" applyFill="1" applyBorder="1" applyAlignment="1">
      <alignment horizontal="center" vertical="center"/>
    </xf>
    <xf numFmtId="0" fontId="33" fillId="18" borderId="30" xfId="1" applyFont="1" applyFill="1" applyBorder="1" applyAlignment="1">
      <alignment horizontal="right" vertical="center"/>
    </xf>
    <xf numFmtId="0" fontId="33" fillId="18" borderId="3" xfId="1" applyFont="1" applyFill="1" applyBorder="1" applyAlignment="1">
      <alignment horizontal="right" vertical="center"/>
    </xf>
    <xf numFmtId="0" fontId="33" fillId="18" borderId="8" xfId="1" applyFont="1" applyFill="1" applyBorder="1" applyAlignment="1">
      <alignment horizontal="center" vertical="center"/>
    </xf>
    <xf numFmtId="0" fontId="33" fillId="18" borderId="7" xfId="1" applyFont="1" applyFill="1" applyBorder="1" applyAlignment="1">
      <alignment horizontal="right" vertical="center"/>
    </xf>
    <xf numFmtId="0" fontId="33" fillId="18" borderId="8" xfId="1" applyFont="1" applyFill="1" applyBorder="1" applyAlignment="1">
      <alignment horizontal="right" vertical="center"/>
    </xf>
    <xf numFmtId="0" fontId="33" fillId="18" borderId="15" xfId="1" applyFont="1" applyFill="1" applyBorder="1" applyAlignment="1">
      <alignment horizontal="center" vertical="center"/>
    </xf>
    <xf numFmtId="0" fontId="33" fillId="18" borderId="13" xfId="1" applyFont="1" applyFill="1" applyBorder="1" applyAlignment="1">
      <alignment horizontal="right" vertical="center"/>
    </xf>
    <xf numFmtId="0" fontId="33" fillId="0" borderId="0" xfId="1" applyFont="1" applyFill="1" applyBorder="1" applyAlignment="1">
      <alignment horizontal="center" vertical="center"/>
    </xf>
    <xf numFmtId="0" fontId="13" fillId="0" borderId="42" xfId="1" applyFont="1" applyFill="1" applyBorder="1" applyAlignment="1">
      <alignment horizontal="center" vertical="center" wrapText="1"/>
    </xf>
    <xf numFmtId="49" fontId="13" fillId="0" borderId="43" xfId="3" applyNumberFormat="1" applyFont="1" applyFill="1" applyBorder="1" applyAlignment="1">
      <alignment horizontal="right" vertical="center" wrapText="1"/>
    </xf>
    <xf numFmtId="0" fontId="13" fillId="0" borderId="51" xfId="1" applyFont="1" applyFill="1" applyBorder="1" applyAlignment="1" applyProtection="1">
      <alignment horizontal="right" vertical="center" wrapText="1"/>
      <protection locked="0"/>
    </xf>
    <xf numFmtId="0" fontId="23" fillId="0" borderId="51" xfId="2" applyNumberFormat="1" applyFont="1" applyFill="1" applyBorder="1" applyAlignment="1" applyProtection="1">
      <alignment horizontal="center" vertical="center"/>
      <protection locked="0"/>
    </xf>
    <xf numFmtId="0" fontId="13" fillId="0" borderId="52" xfId="1" applyFont="1" applyFill="1" applyBorder="1" applyAlignment="1" applyProtection="1">
      <alignment horizontal="right" vertical="center" wrapText="1"/>
      <protection locked="0"/>
    </xf>
    <xf numFmtId="0" fontId="23" fillId="0" borderId="42" xfId="2" applyNumberFormat="1" applyFont="1" applyFill="1" applyBorder="1" applyAlignment="1" applyProtection="1">
      <alignment horizontal="center" vertical="center"/>
      <protection locked="0"/>
    </xf>
    <xf numFmtId="0" fontId="13" fillId="0" borderId="43" xfId="1" applyFont="1" applyFill="1" applyBorder="1" applyAlignment="1" applyProtection="1">
      <alignment horizontal="right" vertical="center" wrapText="1"/>
      <protection locked="0"/>
    </xf>
    <xf numFmtId="0" fontId="23" fillId="0" borderId="42" xfId="3" applyNumberFormat="1" applyFont="1" applyFill="1" applyBorder="1" applyAlignment="1" applyProtection="1">
      <alignment horizontal="center" vertical="center"/>
      <protection locked="0"/>
    </xf>
    <xf numFmtId="0" fontId="13" fillId="0" borderId="51" xfId="3" applyNumberFormat="1" applyFont="1" applyFill="1" applyBorder="1" applyAlignment="1" applyProtection="1">
      <alignment horizontal="right" vertical="center"/>
      <protection locked="0"/>
    </xf>
    <xf numFmtId="0" fontId="23" fillId="0" borderId="51" xfId="3" applyNumberFormat="1" applyFont="1" applyFill="1" applyBorder="1" applyAlignment="1" applyProtection="1">
      <alignment horizontal="center" vertical="center"/>
      <protection locked="0"/>
    </xf>
    <xf numFmtId="0" fontId="13" fillId="0" borderId="43" xfId="3" applyNumberFormat="1" applyFont="1" applyFill="1" applyBorder="1" applyAlignment="1" applyProtection="1">
      <alignment horizontal="right" vertical="center"/>
      <protection locked="0"/>
    </xf>
    <xf numFmtId="0" fontId="23" fillId="0" borderId="51" xfId="1" applyFont="1" applyFill="1" applyBorder="1" applyAlignment="1" applyProtection="1">
      <alignment horizontal="center" vertical="center" wrapText="1"/>
      <protection locked="0"/>
    </xf>
    <xf numFmtId="0" fontId="13" fillId="0" borderId="43" xfId="1" applyFont="1" applyFill="1" applyBorder="1" applyAlignment="1" applyProtection="1">
      <alignment horizontal="right" vertical="center"/>
      <protection locked="0"/>
    </xf>
    <xf numFmtId="0" fontId="13" fillId="0" borderId="36" xfId="1" applyFont="1" applyFill="1" applyBorder="1" applyAlignment="1" applyProtection="1">
      <alignment horizontal="right" vertical="center"/>
      <protection locked="0"/>
    </xf>
    <xf numFmtId="0" fontId="13" fillId="0" borderId="51" xfId="1" applyFont="1" applyFill="1" applyBorder="1" applyAlignment="1" applyProtection="1">
      <alignment horizontal="right" vertical="center"/>
      <protection locked="0"/>
    </xf>
    <xf numFmtId="0" fontId="13" fillId="0" borderId="52" xfId="1" applyFont="1" applyFill="1" applyBorder="1" applyAlignment="1" applyProtection="1">
      <alignment horizontal="right" vertical="center"/>
      <protection locked="0"/>
    </xf>
    <xf numFmtId="0" fontId="23" fillId="0" borderId="42" xfId="1" applyFont="1" applyFill="1" applyBorder="1" applyAlignment="1" applyProtection="1">
      <alignment horizontal="center" vertical="center"/>
      <protection locked="0"/>
    </xf>
    <xf numFmtId="0" fontId="23" fillId="0" borderId="51" xfId="1" applyFont="1" applyFill="1" applyBorder="1" applyAlignment="1" applyProtection="1">
      <alignment horizontal="center" vertical="center"/>
      <protection locked="0"/>
    </xf>
    <xf numFmtId="0" fontId="21" fillId="0" borderId="53" xfId="1" applyFont="1" applyFill="1" applyBorder="1" applyAlignment="1">
      <alignment horizontal="center" vertical="center"/>
    </xf>
    <xf numFmtId="0" fontId="23" fillId="0" borderId="53" xfId="1" applyFont="1" applyFill="1" applyBorder="1" applyAlignment="1" applyProtection="1">
      <alignment horizontal="center" vertical="center" wrapText="1"/>
      <protection locked="0"/>
    </xf>
    <xf numFmtId="0" fontId="13" fillId="0" borderId="53" xfId="1" applyFont="1" applyFill="1" applyBorder="1" applyAlignment="1" applyProtection="1">
      <alignment horizontal="right" vertical="center" wrapText="1"/>
      <protection locked="0"/>
    </xf>
    <xf numFmtId="0" fontId="13" fillId="0" borderId="36" xfId="1" applyFont="1" applyFill="1" applyBorder="1" applyAlignment="1" applyProtection="1">
      <alignment horizontal="right" vertical="center" wrapText="1"/>
      <protection locked="0"/>
    </xf>
    <xf numFmtId="2" fontId="22" fillId="19" borderId="42" xfId="1" applyNumberFormat="1" applyFont="1" applyFill="1" applyBorder="1" applyAlignment="1">
      <alignment horizontal="right" vertical="center"/>
    </xf>
    <xf numFmtId="0" fontId="13" fillId="0" borderId="53" xfId="1" applyFont="1" applyFill="1" applyBorder="1" applyAlignment="1" applyProtection="1">
      <alignment horizontal="right" vertical="center"/>
      <protection locked="0"/>
    </xf>
    <xf numFmtId="0" fontId="24" fillId="0" borderId="52" xfId="1" applyFont="1" applyFill="1" applyBorder="1" applyAlignment="1">
      <alignment horizontal="right" vertical="center"/>
    </xf>
    <xf numFmtId="0" fontId="13" fillId="0" borderId="49" xfId="1" applyFont="1" applyFill="1" applyBorder="1" applyAlignment="1" applyProtection="1">
      <alignment horizontal="right" vertical="center"/>
      <protection locked="0"/>
    </xf>
    <xf numFmtId="0" fontId="13" fillId="0" borderId="54" xfId="1" applyFont="1" applyFill="1" applyBorder="1" applyAlignment="1" applyProtection="1">
      <alignment horizontal="right" vertical="center"/>
      <protection locked="0"/>
    </xf>
    <xf numFmtId="0" fontId="13" fillId="0" borderId="57" xfId="1" applyFont="1" applyFill="1" applyBorder="1" applyAlignment="1" applyProtection="1">
      <alignment horizontal="right" vertical="center"/>
      <protection locked="0"/>
    </xf>
    <xf numFmtId="0" fontId="23" fillId="5" borderId="42" xfId="1" applyFont="1" applyFill="1" applyBorder="1" applyAlignment="1">
      <alignment horizontal="center" vertical="center" wrapText="1"/>
    </xf>
    <xf numFmtId="0" fontId="13" fillId="5" borderId="42" xfId="1" applyFont="1" applyFill="1" applyBorder="1" applyAlignment="1">
      <alignment horizontal="center" vertical="center" wrapText="1"/>
    </xf>
    <xf numFmtId="0" fontId="13" fillId="5" borderId="51" xfId="1" applyFont="1" applyFill="1" applyBorder="1" applyAlignment="1">
      <alignment horizontal="right" vertical="center" wrapText="1"/>
    </xf>
    <xf numFmtId="0" fontId="23" fillId="5" borderId="51" xfId="1" applyFont="1" applyFill="1" applyBorder="1" applyAlignment="1">
      <alignment horizontal="center" vertical="center" wrapText="1"/>
    </xf>
    <xf numFmtId="0" fontId="23" fillId="5" borderId="53" xfId="1" applyFont="1" applyFill="1" applyBorder="1" applyAlignment="1">
      <alignment horizontal="center" vertical="center" wrapText="1"/>
    </xf>
    <xf numFmtId="0" fontId="36" fillId="0" borderId="42" xfId="1" applyFont="1" applyFill="1" applyBorder="1" applyAlignment="1">
      <alignment horizontal="center" vertical="center"/>
    </xf>
    <xf numFmtId="0" fontId="13" fillId="5" borderId="53" xfId="1" applyFont="1" applyFill="1" applyBorder="1" applyAlignment="1">
      <alignment horizontal="right" vertical="center" wrapText="1"/>
    </xf>
    <xf numFmtId="0" fontId="13" fillId="5" borderId="36" xfId="1" applyFont="1" applyFill="1" applyBorder="1" applyAlignment="1">
      <alignment horizontal="right" vertical="center" wrapText="1"/>
    </xf>
    <xf numFmtId="0" fontId="13" fillId="0" borderId="59" xfId="1" applyFont="1" applyBorder="1" applyAlignment="1">
      <alignment horizontal="right" vertical="center"/>
    </xf>
    <xf numFmtId="0" fontId="13" fillId="0" borderId="61" xfId="1" applyFont="1" applyBorder="1" applyAlignment="1">
      <alignment horizontal="right" vertical="center"/>
    </xf>
    <xf numFmtId="0" fontId="13" fillId="5" borderId="52" xfId="1" applyFont="1" applyFill="1" applyBorder="1" applyAlignment="1">
      <alignment horizontal="right" vertical="center" wrapText="1"/>
    </xf>
    <xf numFmtId="0" fontId="23" fillId="5" borderId="44" xfId="1" applyFont="1" applyFill="1" applyBorder="1" applyAlignment="1">
      <alignment horizontal="center" vertical="center" wrapText="1"/>
    </xf>
    <xf numFmtId="0" fontId="13" fillId="5" borderId="44" xfId="1" applyFont="1" applyFill="1" applyBorder="1" applyAlignment="1">
      <alignment horizontal="right" vertical="center" wrapText="1"/>
    </xf>
    <xf numFmtId="0" fontId="13" fillId="5" borderId="73" xfId="1" applyFont="1" applyFill="1" applyBorder="1" applyAlignment="1">
      <alignment horizontal="right" vertical="center" wrapText="1"/>
    </xf>
    <xf numFmtId="0" fontId="23" fillId="5" borderId="56" xfId="1" applyFont="1" applyFill="1" applyBorder="1" applyAlignment="1">
      <alignment horizontal="center" vertical="center" wrapText="1"/>
    </xf>
    <xf numFmtId="0" fontId="13" fillId="5" borderId="42" xfId="1" applyFont="1" applyFill="1" applyBorder="1" applyAlignment="1">
      <alignment horizontal="right" vertical="center" wrapText="1"/>
    </xf>
    <xf numFmtId="0" fontId="23" fillId="5" borderId="52" xfId="1" applyFont="1" applyFill="1" applyBorder="1" applyAlignment="1">
      <alignment horizontal="center" vertical="center" wrapText="1"/>
    </xf>
    <xf numFmtId="0" fontId="13" fillId="5" borderId="67" xfId="1" applyFont="1" applyFill="1" applyBorder="1" applyAlignment="1">
      <alignment horizontal="right" vertical="center" wrapText="1"/>
    </xf>
    <xf numFmtId="0" fontId="13" fillId="5" borderId="70" xfId="1" applyFont="1" applyFill="1" applyBorder="1" applyAlignment="1">
      <alignment horizontal="right" vertical="center" wrapText="1"/>
    </xf>
    <xf numFmtId="0" fontId="14" fillId="4" borderId="9" xfId="1" applyFont="1" applyFill="1" applyBorder="1" applyAlignment="1">
      <alignment horizontal="center" vertical="center"/>
    </xf>
    <xf numFmtId="0" fontId="22" fillId="0" borderId="42" xfId="1" applyNumberFormat="1" applyFont="1" applyFill="1" applyBorder="1" applyAlignment="1">
      <alignment horizontal="center" vertical="center"/>
    </xf>
    <xf numFmtId="0" fontId="15" fillId="5" borderId="53" xfId="1" applyFont="1" applyFill="1" applyBorder="1" applyAlignment="1">
      <alignment horizontal="center" vertical="center" wrapText="1"/>
    </xf>
    <xf numFmtId="0" fontId="13" fillId="5" borderId="36" xfId="1" applyFont="1" applyFill="1" applyBorder="1" applyAlignment="1">
      <alignment horizontal="center" vertical="center" wrapText="1"/>
    </xf>
    <xf numFmtId="0" fontId="36" fillId="0" borderId="34" xfId="1" applyFont="1" applyFill="1" applyBorder="1" applyAlignment="1">
      <alignment horizontal="center" vertical="center"/>
    </xf>
    <xf numFmtId="0" fontId="13" fillId="5" borderId="62" xfId="1" applyFont="1" applyFill="1" applyBorder="1" applyAlignment="1">
      <alignment horizontal="right" vertical="center" wrapText="1"/>
    </xf>
    <xf numFmtId="0" fontId="13" fillId="5" borderId="61" xfId="1" applyFont="1" applyFill="1" applyBorder="1" applyAlignment="1">
      <alignment horizontal="right" vertical="center" wrapText="1"/>
    </xf>
    <xf numFmtId="0" fontId="13" fillId="5" borderId="65" xfId="1" applyFont="1" applyFill="1" applyBorder="1" applyAlignment="1">
      <alignment horizontal="right" vertical="center" wrapText="1"/>
    </xf>
    <xf numFmtId="0" fontId="23" fillId="5" borderId="34" xfId="1" applyFont="1" applyFill="1" applyBorder="1" applyAlignment="1">
      <alignment horizontal="center" vertical="center" wrapText="1"/>
    </xf>
    <xf numFmtId="0" fontId="23" fillId="5" borderId="36" xfId="1" applyFont="1" applyFill="1" applyBorder="1" applyAlignment="1">
      <alignment horizontal="center" vertical="center" wrapText="1"/>
    </xf>
    <xf numFmtId="0" fontId="23" fillId="5" borderId="0" xfId="1" applyFont="1" applyFill="1" applyBorder="1" applyAlignment="1">
      <alignment horizontal="center" vertical="center" wrapText="1"/>
    </xf>
    <xf numFmtId="0" fontId="13" fillId="5" borderId="55" xfId="1" applyFont="1" applyFill="1" applyBorder="1" applyAlignment="1">
      <alignment horizontal="right" vertical="center" wrapText="1"/>
    </xf>
    <xf numFmtId="0" fontId="23" fillId="5" borderId="48" xfId="1" applyFont="1" applyFill="1" applyBorder="1" applyAlignment="1">
      <alignment horizontal="center" vertical="center" wrapText="1"/>
    </xf>
    <xf numFmtId="0" fontId="23" fillId="5" borderId="55" xfId="1" applyFont="1" applyFill="1" applyBorder="1" applyAlignment="1">
      <alignment horizontal="center" vertical="center" wrapText="1"/>
    </xf>
    <xf numFmtId="0" fontId="13" fillId="5" borderId="54" xfId="1" applyFont="1" applyFill="1" applyBorder="1" applyAlignment="1">
      <alignment horizontal="right" vertical="center" wrapText="1"/>
    </xf>
    <xf numFmtId="0" fontId="13" fillId="5" borderId="48" xfId="1" applyFont="1" applyFill="1" applyBorder="1" applyAlignment="1">
      <alignment horizontal="right" vertical="center" wrapText="1"/>
    </xf>
    <xf numFmtId="0" fontId="13" fillId="5" borderId="0" xfId="1" applyFont="1" applyFill="1" applyBorder="1" applyAlignment="1">
      <alignment horizontal="right" vertical="center" wrapText="1"/>
    </xf>
    <xf numFmtId="0" fontId="23" fillId="5" borderId="54" xfId="1" applyFont="1" applyFill="1" applyBorder="1" applyAlignment="1">
      <alignment horizontal="center" vertical="center" wrapText="1"/>
    </xf>
    <xf numFmtId="0" fontId="13" fillId="0" borderId="55" xfId="1" applyFont="1" applyFill="1" applyBorder="1" applyAlignment="1">
      <alignment horizontal="right" vertical="center" wrapText="1"/>
    </xf>
    <xf numFmtId="0" fontId="36" fillId="0" borderId="48" xfId="1" applyFont="1" applyFill="1" applyBorder="1" applyAlignment="1">
      <alignment horizontal="center" vertical="center"/>
    </xf>
    <xf numFmtId="0" fontId="23" fillId="5" borderId="54" xfId="2" applyNumberFormat="1" applyFont="1" applyFill="1" applyBorder="1" applyAlignment="1">
      <alignment horizontal="center" vertical="center"/>
    </xf>
    <xf numFmtId="0" fontId="13" fillId="5" borderId="75" xfId="1" applyFont="1" applyFill="1" applyBorder="1" applyAlignment="1">
      <alignment horizontal="right" vertical="center" wrapText="1"/>
    </xf>
    <xf numFmtId="0" fontId="13" fillId="5" borderId="78" xfId="1" applyFont="1" applyFill="1" applyBorder="1" applyAlignment="1">
      <alignment horizontal="right" vertical="center" wrapText="1"/>
    </xf>
    <xf numFmtId="0" fontId="21" fillId="16" borderId="8" xfId="1" applyNumberFormat="1" applyFont="1" applyFill="1" applyBorder="1" applyAlignment="1">
      <alignment horizontal="center" vertical="center"/>
    </xf>
    <xf numFmtId="0" fontId="13" fillId="0" borderId="51" xfId="1" applyFont="1" applyBorder="1" applyAlignment="1">
      <alignment horizontal="center" vertical="center"/>
    </xf>
    <xf numFmtId="0" fontId="13" fillId="0" borderId="52" xfId="1" applyFont="1" applyBorder="1" applyAlignment="1">
      <alignment horizontal="center" vertical="center"/>
    </xf>
    <xf numFmtId="0" fontId="19" fillId="0" borderId="42" xfId="1" applyFont="1" applyFill="1" applyBorder="1" applyAlignment="1">
      <alignment horizontal="center" vertical="center"/>
    </xf>
    <xf numFmtId="0" fontId="13" fillId="0" borderId="45" xfId="1" applyFont="1" applyBorder="1" applyAlignment="1">
      <alignment horizontal="right" vertical="center"/>
    </xf>
    <xf numFmtId="0" fontId="13" fillId="0" borderId="49" xfId="1" applyFont="1" applyBorder="1" applyAlignment="1">
      <alignment horizontal="right" vertical="center"/>
    </xf>
    <xf numFmtId="0" fontId="13" fillId="4" borderId="67" xfId="1" applyFont="1" applyFill="1" applyBorder="1" applyAlignment="1">
      <alignment horizontal="center" vertical="center"/>
    </xf>
    <xf numFmtId="0" fontId="21" fillId="0" borderId="0" xfId="1" applyFont="1" applyFill="1" applyAlignment="1">
      <alignment horizontal="center" vertical="center"/>
    </xf>
    <xf numFmtId="0" fontId="37" fillId="0" borderId="0" xfId="1" applyFont="1" applyFill="1" applyAlignment="1">
      <alignment horizontal="center" vertical="center"/>
    </xf>
    <xf numFmtId="0" fontId="21" fillId="0" borderId="0" xfId="1" applyFont="1" applyFill="1" applyBorder="1" applyAlignment="1">
      <alignment horizontal="center" vertical="center"/>
    </xf>
    <xf numFmtId="0" fontId="13" fillId="5" borderId="49" xfId="1" applyFont="1" applyFill="1" applyBorder="1" applyAlignment="1">
      <alignment horizontal="right" vertical="center" wrapText="1"/>
    </xf>
    <xf numFmtId="0" fontId="36" fillId="0" borderId="53" xfId="1" applyFont="1" applyFill="1" applyBorder="1" applyAlignment="1">
      <alignment horizontal="center" vertical="center"/>
    </xf>
    <xf numFmtId="0" fontId="23" fillId="5" borderId="65" xfId="1" applyFont="1" applyFill="1" applyBorder="1" applyAlignment="1">
      <alignment horizontal="center" vertical="center" wrapText="1"/>
    </xf>
    <xf numFmtId="0" fontId="13" fillId="5" borderId="9" xfId="1" applyFont="1" applyFill="1" applyBorder="1" applyAlignment="1">
      <alignment horizontal="right" vertical="center" wrapText="1"/>
    </xf>
    <xf numFmtId="0" fontId="23" fillId="5" borderId="61" xfId="1" applyFont="1" applyFill="1" applyBorder="1" applyAlignment="1">
      <alignment horizontal="center" vertical="center" wrapText="1"/>
    </xf>
    <xf numFmtId="0" fontId="13" fillId="5" borderId="63" xfId="1" applyFont="1" applyFill="1" applyBorder="1" applyAlignment="1">
      <alignment horizontal="right" vertical="center" wrapText="1"/>
    </xf>
    <xf numFmtId="0" fontId="23" fillId="5" borderId="63" xfId="1" applyFont="1" applyFill="1" applyBorder="1" applyAlignment="1">
      <alignment horizontal="center" vertical="center" wrapText="1"/>
    </xf>
    <xf numFmtId="0" fontId="23" fillId="5" borderId="37" xfId="1" applyFont="1" applyFill="1" applyBorder="1" applyAlignment="1">
      <alignment horizontal="center" vertical="center" wrapText="1"/>
    </xf>
    <xf numFmtId="0" fontId="13" fillId="5" borderId="71" xfId="1" applyFont="1" applyFill="1" applyBorder="1" applyAlignment="1">
      <alignment horizontal="right" vertical="center" wrapText="1"/>
    </xf>
    <xf numFmtId="0" fontId="23" fillId="5" borderId="71" xfId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right" vertical="center" wrapText="1"/>
    </xf>
    <xf numFmtId="0" fontId="36" fillId="0" borderId="65" xfId="1" applyFont="1" applyFill="1" applyBorder="1" applyAlignment="1">
      <alignment horizontal="center" vertical="center"/>
    </xf>
    <xf numFmtId="0" fontId="23" fillId="0" borderId="39" xfId="1" applyFont="1" applyFill="1" applyBorder="1" applyAlignment="1">
      <alignment horizontal="center" vertical="center"/>
    </xf>
    <xf numFmtId="0" fontId="13" fillId="5" borderId="64" xfId="1" applyFont="1" applyFill="1" applyBorder="1" applyAlignment="1">
      <alignment horizontal="right" vertical="center" wrapText="1"/>
    </xf>
    <xf numFmtId="0" fontId="13" fillId="0" borderId="71" xfId="3" applyFont="1" applyFill="1" applyBorder="1" applyAlignment="1">
      <alignment horizontal="left" vertical="center" wrapText="1"/>
    </xf>
    <xf numFmtId="0" fontId="13" fillId="0" borderId="61" xfId="1" applyFont="1" applyFill="1" applyBorder="1" applyAlignment="1">
      <alignment horizontal="center" vertical="center"/>
    </xf>
    <xf numFmtId="0" fontId="21" fillId="0" borderId="66" xfId="1" applyFont="1" applyFill="1" applyBorder="1" applyAlignment="1">
      <alignment horizontal="center" vertical="center"/>
    </xf>
    <xf numFmtId="0" fontId="21" fillId="0" borderId="70" xfId="1" applyFont="1" applyFill="1" applyBorder="1" applyAlignment="1">
      <alignment horizontal="center" vertical="center"/>
    </xf>
    <xf numFmtId="0" fontId="13" fillId="0" borderId="66" xfId="1" applyFont="1" applyBorder="1" applyAlignment="1">
      <alignment horizontal="right" vertical="center"/>
    </xf>
    <xf numFmtId="0" fontId="21" fillId="0" borderId="68" xfId="1" applyFont="1" applyFill="1" applyBorder="1" applyAlignment="1">
      <alignment horizontal="center" vertical="center"/>
    </xf>
    <xf numFmtId="0" fontId="37" fillId="0" borderId="42" xfId="1" applyFont="1" applyFill="1" applyBorder="1" applyAlignment="1">
      <alignment horizontal="center" vertical="center"/>
    </xf>
    <xf numFmtId="0" fontId="13" fillId="5" borderId="60" xfId="1" applyFont="1" applyFill="1" applyBorder="1" applyAlignment="1">
      <alignment horizontal="right" vertical="center" wrapText="1"/>
    </xf>
    <xf numFmtId="0" fontId="36" fillId="0" borderId="39" xfId="1" applyFont="1" applyFill="1" applyBorder="1" applyAlignment="1">
      <alignment horizontal="center" vertical="center"/>
    </xf>
    <xf numFmtId="0" fontId="23" fillId="5" borderId="39" xfId="1" applyFont="1" applyFill="1" applyBorder="1" applyAlignment="1">
      <alignment horizontal="center" vertical="center" wrapText="1"/>
    </xf>
    <xf numFmtId="0" fontId="23" fillId="5" borderId="71" xfId="2" applyNumberFormat="1" applyFont="1" applyFill="1" applyBorder="1" applyAlignment="1">
      <alignment horizontal="center" vertical="center"/>
    </xf>
    <xf numFmtId="0" fontId="13" fillId="5" borderId="39" xfId="1" applyFont="1" applyFill="1" applyBorder="1" applyAlignment="1">
      <alignment horizontal="right" vertical="center" wrapText="1"/>
    </xf>
    <xf numFmtId="0" fontId="13" fillId="5" borderId="59" xfId="1" applyFont="1" applyFill="1" applyBorder="1" applyAlignment="1">
      <alignment horizontal="right" vertical="center" wrapText="1"/>
    </xf>
    <xf numFmtId="0" fontId="13" fillId="0" borderId="60" xfId="1" applyFont="1" applyFill="1" applyBorder="1" applyAlignment="1">
      <alignment horizontal="right" vertical="center" wrapText="1"/>
    </xf>
    <xf numFmtId="0" fontId="13" fillId="5" borderId="68" xfId="1" applyFont="1" applyFill="1" applyBorder="1" applyAlignment="1">
      <alignment horizontal="right" vertical="center" wrapText="1"/>
    </xf>
    <xf numFmtId="0" fontId="13" fillId="0" borderId="60" xfId="1" applyFont="1" applyFill="1" applyBorder="1" applyAlignment="1">
      <alignment horizontal="center" vertical="center"/>
    </xf>
    <xf numFmtId="0" fontId="15" fillId="5" borderId="39" xfId="1" applyFont="1" applyFill="1" applyBorder="1" applyAlignment="1">
      <alignment horizontal="center" vertical="center" wrapText="1"/>
    </xf>
    <xf numFmtId="0" fontId="13" fillId="5" borderId="0" xfId="1" applyFont="1" applyFill="1" applyBorder="1" applyAlignment="1">
      <alignment horizontal="center" vertical="center" wrapText="1"/>
    </xf>
    <xf numFmtId="0" fontId="23" fillId="5" borderId="66" xfId="1" applyFont="1" applyFill="1" applyBorder="1" applyAlignment="1">
      <alignment horizontal="center" vertical="center" wrapText="1"/>
    </xf>
    <xf numFmtId="0" fontId="23" fillId="5" borderId="68" xfId="1" applyFont="1" applyFill="1" applyBorder="1" applyAlignment="1">
      <alignment horizontal="center" vertical="center" wrapText="1"/>
    </xf>
    <xf numFmtId="0" fontId="13" fillId="0" borderId="73" xfId="1" applyFont="1" applyFill="1" applyBorder="1" applyAlignment="1">
      <alignment horizontal="right" vertical="center" wrapText="1"/>
    </xf>
    <xf numFmtId="0" fontId="23" fillId="5" borderId="70" xfId="1" applyFont="1" applyFill="1" applyBorder="1" applyAlignment="1">
      <alignment horizontal="center" vertical="center" wrapText="1"/>
    </xf>
    <xf numFmtId="0" fontId="13" fillId="19" borderId="0" xfId="1" applyFont="1" applyFill="1" applyAlignment="1">
      <alignment horizontal="right" vertical="center"/>
    </xf>
    <xf numFmtId="0" fontId="33" fillId="18" borderId="5" xfId="1" applyFont="1" applyFill="1" applyBorder="1" applyAlignment="1">
      <alignment horizontal="right" vertical="center"/>
    </xf>
    <xf numFmtId="0" fontId="13" fillId="0" borderId="66" xfId="1" applyFont="1" applyFill="1" applyBorder="1" applyAlignment="1">
      <alignment horizontal="center" vertical="center" wrapText="1"/>
    </xf>
    <xf numFmtId="0" fontId="13" fillId="0" borderId="68" xfId="3" applyFont="1" applyFill="1" applyBorder="1" applyAlignment="1">
      <alignment horizontal="center" vertical="center" wrapText="1"/>
    </xf>
    <xf numFmtId="49" fontId="13" fillId="0" borderId="69" xfId="3" applyNumberFormat="1" applyFont="1" applyFill="1" applyBorder="1" applyAlignment="1">
      <alignment horizontal="center" vertical="center" wrapText="1"/>
    </xf>
    <xf numFmtId="49" fontId="13" fillId="0" borderId="67" xfId="3" applyNumberFormat="1" applyFont="1" applyFill="1" applyBorder="1" applyAlignment="1">
      <alignment horizontal="right" vertical="center" wrapText="1"/>
    </xf>
    <xf numFmtId="0" fontId="13" fillId="0" borderId="73" xfId="1" applyFont="1" applyFill="1" applyBorder="1" applyAlignment="1">
      <alignment horizontal="center" vertical="center"/>
    </xf>
    <xf numFmtId="2" fontId="22" fillId="19" borderId="35" xfId="1" applyNumberFormat="1" applyFont="1" applyFill="1" applyBorder="1" applyAlignment="1">
      <alignment vertical="center"/>
    </xf>
    <xf numFmtId="0" fontId="12" fillId="4" borderId="80" xfId="1" applyFont="1" applyFill="1" applyBorder="1" applyAlignment="1">
      <alignment horizontal="center" vertical="center"/>
    </xf>
    <xf numFmtId="0" fontId="35" fillId="5" borderId="0" xfId="1" applyFont="1" applyFill="1" applyBorder="1" applyAlignment="1">
      <alignment horizontal="center" vertical="center"/>
    </xf>
    <xf numFmtId="0" fontId="13" fillId="0" borderId="68" xfId="30" applyFont="1" applyFill="1" applyBorder="1" applyAlignment="1">
      <alignment horizontal="left" vertical="center" wrapText="1"/>
    </xf>
    <xf numFmtId="0" fontId="13" fillId="0" borderId="68" xfId="1" applyFont="1" applyFill="1" applyBorder="1" applyAlignment="1">
      <alignment horizontal="left" vertical="center" wrapText="1"/>
    </xf>
    <xf numFmtId="0" fontId="13" fillId="0" borderId="51" xfId="1" applyFont="1" applyFill="1" applyBorder="1" applyAlignment="1">
      <alignment horizontal="left" vertical="center" wrapText="1"/>
    </xf>
    <xf numFmtId="0" fontId="12" fillId="4" borderId="35" xfId="1" applyFont="1" applyFill="1" applyBorder="1" applyAlignment="1">
      <alignment horizontal="center" vertical="center"/>
    </xf>
    <xf numFmtId="0" fontId="13" fillId="0" borderId="51" xfId="30" applyFont="1" applyFill="1" applyBorder="1" applyAlignment="1">
      <alignment horizontal="left" vertical="center" wrapText="1"/>
    </xf>
    <xf numFmtId="0" fontId="12" fillId="4" borderId="81" xfId="1" applyFont="1" applyFill="1" applyBorder="1" applyAlignment="1">
      <alignment horizontal="center" vertical="center"/>
    </xf>
    <xf numFmtId="0" fontId="35" fillId="5" borderId="11" xfId="1" applyFont="1" applyFill="1" applyBorder="1" applyAlignment="1">
      <alignment horizontal="center" vertical="center"/>
    </xf>
    <xf numFmtId="0" fontId="21" fillId="0" borderId="0" xfId="1" applyNumberFormat="1" applyFont="1" applyFill="1" applyBorder="1" applyAlignment="1">
      <alignment horizontal="center" vertical="center"/>
    </xf>
    <xf numFmtId="0" fontId="13" fillId="0" borderId="61" xfId="1" applyFont="1" applyFill="1" applyBorder="1" applyAlignment="1">
      <alignment horizontal="center" vertical="center" wrapText="1"/>
    </xf>
    <xf numFmtId="0" fontId="13" fillId="0" borderId="64" xfId="3" applyFont="1" applyFill="1" applyBorder="1" applyAlignment="1">
      <alignment horizontal="center" vertical="center" wrapText="1"/>
    </xf>
    <xf numFmtId="0" fontId="13" fillId="0" borderId="62" xfId="3" applyFont="1" applyFill="1" applyBorder="1" applyAlignment="1">
      <alignment horizontal="right" vertical="center" wrapText="1"/>
    </xf>
    <xf numFmtId="0" fontId="13" fillId="0" borderId="63" xfId="1" applyFont="1" applyFill="1" applyBorder="1" applyAlignment="1">
      <alignment horizontal="right" vertical="center" wrapText="1"/>
    </xf>
    <xf numFmtId="0" fontId="23" fillId="0" borderId="63" xfId="1" applyFont="1" applyFill="1" applyBorder="1" applyAlignment="1">
      <alignment horizontal="center" vertical="center" wrapText="1"/>
    </xf>
    <xf numFmtId="0" fontId="13" fillId="0" borderId="62" xfId="1" applyFont="1" applyFill="1" applyBorder="1" applyAlignment="1">
      <alignment horizontal="right" vertical="center" wrapText="1"/>
    </xf>
    <xf numFmtId="0" fontId="23" fillId="0" borderId="65" xfId="2" applyNumberFormat="1" applyFont="1" applyFill="1" applyBorder="1" applyAlignment="1">
      <alignment horizontal="center" vertical="center"/>
    </xf>
    <xf numFmtId="0" fontId="23" fillId="0" borderId="65" xfId="1" applyFont="1" applyFill="1" applyBorder="1" applyAlignment="1">
      <alignment horizontal="center" vertical="center" wrapText="1"/>
    </xf>
    <xf numFmtId="0" fontId="13" fillId="0" borderId="62" xfId="3" applyNumberFormat="1" applyFont="1" applyFill="1" applyBorder="1" applyAlignment="1">
      <alignment horizontal="right" vertical="center"/>
    </xf>
    <xf numFmtId="0" fontId="12" fillId="4" borderId="46" xfId="1" applyFont="1" applyFill="1" applyBorder="1" applyAlignment="1">
      <alignment horizontal="center" vertical="center"/>
    </xf>
    <xf numFmtId="0" fontId="13" fillId="0" borderId="68" xfId="1" applyFont="1" applyBorder="1" applyAlignment="1">
      <alignment horizontal="left" vertical="center"/>
    </xf>
    <xf numFmtId="0" fontId="11" fillId="0" borderId="68" xfId="1" applyBorder="1" applyAlignment="1">
      <alignment horizontal="center" vertical="center"/>
    </xf>
    <xf numFmtId="0" fontId="13" fillId="0" borderId="69" xfId="1" applyFont="1" applyBorder="1" applyAlignment="1">
      <alignment horizontal="center" vertical="center"/>
    </xf>
    <xf numFmtId="0" fontId="23" fillId="0" borderId="66" xfId="1" applyFont="1" applyBorder="1" applyAlignment="1">
      <alignment horizontal="center" vertical="center"/>
    </xf>
    <xf numFmtId="0" fontId="24" fillId="5" borderId="0" xfId="1" applyFont="1" applyFill="1" applyBorder="1" applyAlignment="1">
      <alignment horizontal="center" vertical="center"/>
    </xf>
    <xf numFmtId="0" fontId="13" fillId="5" borderId="51" xfId="30" applyFont="1" applyFill="1" applyBorder="1" applyAlignment="1">
      <alignment horizontal="left" vertical="center" wrapText="1"/>
    </xf>
    <xf numFmtId="0" fontId="13" fillId="5" borderId="51" xfId="1" applyFont="1" applyFill="1" applyBorder="1" applyAlignment="1" applyProtection="1">
      <alignment horizontal="left" vertical="center"/>
      <protection locked="0"/>
    </xf>
    <xf numFmtId="0" fontId="13" fillId="5" borderId="62" xfId="1" applyFont="1" applyFill="1" applyBorder="1" applyAlignment="1">
      <alignment horizontal="center" vertical="center"/>
    </xf>
    <xf numFmtId="0" fontId="13" fillId="5" borderId="51" xfId="3" applyFont="1" applyFill="1" applyBorder="1" applyAlignment="1">
      <alignment horizontal="center" vertical="center" wrapText="1"/>
    </xf>
    <xf numFmtId="0" fontId="13" fillId="5" borderId="36" xfId="1" applyFont="1" applyFill="1" applyBorder="1" applyAlignment="1" applyProtection="1">
      <alignment horizontal="left" vertical="center"/>
      <protection locked="0"/>
    </xf>
    <xf numFmtId="0" fontId="13" fillId="5" borderId="63" xfId="30" applyFont="1" applyFill="1" applyBorder="1" applyAlignment="1">
      <alignment horizontal="left" vertical="center" wrapText="1"/>
    </xf>
    <xf numFmtId="0" fontId="21" fillId="5" borderId="53" xfId="1" applyFont="1" applyFill="1" applyBorder="1" applyAlignment="1">
      <alignment horizontal="center" vertical="center"/>
    </xf>
    <xf numFmtId="0" fontId="13" fillId="0" borderId="68" xfId="1" applyFont="1" applyFill="1" applyBorder="1" applyAlignment="1">
      <alignment horizontal="left" vertical="center"/>
    </xf>
    <xf numFmtId="0" fontId="13" fillId="0" borderId="69" xfId="1" applyFont="1" applyFill="1" applyBorder="1" applyAlignment="1">
      <alignment horizontal="center" vertical="center"/>
    </xf>
    <xf numFmtId="0" fontId="23" fillId="0" borderId="54" xfId="1" applyFont="1" applyFill="1" applyBorder="1" applyAlignment="1">
      <alignment horizontal="center" vertical="center" wrapText="1"/>
    </xf>
    <xf numFmtId="0" fontId="35" fillId="5" borderId="0" xfId="1" applyFont="1" applyFill="1" applyAlignment="1">
      <alignment horizontal="center" vertical="center"/>
    </xf>
    <xf numFmtId="0" fontId="13" fillId="5" borderId="66" xfId="1" applyFont="1" applyFill="1" applyBorder="1" applyAlignment="1">
      <alignment horizontal="center" vertical="center" wrapText="1"/>
    </xf>
    <xf numFmtId="0" fontId="13" fillId="5" borderId="68" xfId="30" applyFont="1" applyFill="1" applyBorder="1" applyAlignment="1">
      <alignment horizontal="left" vertical="center" wrapText="1"/>
    </xf>
    <xf numFmtId="0" fontId="13" fillId="5" borderId="68" xfId="1" applyFont="1" applyFill="1" applyBorder="1" applyAlignment="1" applyProtection="1">
      <alignment horizontal="left" vertical="center"/>
      <protection locked="0"/>
    </xf>
    <xf numFmtId="0" fontId="13" fillId="0" borderId="68" xfId="1" applyFont="1" applyBorder="1" applyAlignment="1">
      <alignment horizontal="center" vertical="center"/>
    </xf>
    <xf numFmtId="0" fontId="23" fillId="0" borderId="68" xfId="1" applyFont="1" applyBorder="1" applyAlignment="1">
      <alignment horizontal="center" vertical="center"/>
    </xf>
    <xf numFmtId="0" fontId="11" fillId="5" borderId="0" xfId="1" applyFill="1" applyAlignment="1">
      <alignment vertical="center"/>
    </xf>
    <xf numFmtId="0" fontId="11" fillId="5" borderId="0" xfId="1" applyFill="1" applyBorder="1" applyAlignment="1">
      <alignment vertical="center"/>
    </xf>
    <xf numFmtId="0" fontId="23" fillId="5" borderId="42" xfId="1" applyFont="1" applyFill="1" applyBorder="1" applyAlignment="1" applyProtection="1">
      <alignment horizontal="center" vertical="center"/>
      <protection locked="0"/>
    </xf>
    <xf numFmtId="0" fontId="13" fillId="5" borderId="43" xfId="1" applyFont="1" applyFill="1" applyBorder="1" applyAlignment="1" applyProtection="1">
      <alignment horizontal="right" vertical="center"/>
      <protection locked="0"/>
    </xf>
    <xf numFmtId="0" fontId="23" fillId="5" borderId="53" xfId="1" applyFont="1" applyFill="1" applyBorder="1" applyAlignment="1" applyProtection="1">
      <alignment horizontal="center" vertical="center"/>
      <protection locked="0"/>
    </xf>
    <xf numFmtId="0" fontId="13" fillId="5" borderId="51" xfId="1" applyFont="1" applyFill="1" applyBorder="1" applyAlignment="1" applyProtection="1">
      <alignment horizontal="right" vertical="center"/>
      <protection locked="0"/>
    </xf>
    <xf numFmtId="0" fontId="13" fillId="0" borderId="61" xfId="1" applyFont="1" applyFill="1" applyBorder="1" applyAlignment="1">
      <alignment horizontal="right" vertical="center" wrapText="1"/>
    </xf>
    <xf numFmtId="0" fontId="13" fillId="0" borderId="72" xfId="1" applyFont="1" applyFill="1" applyBorder="1" applyAlignment="1">
      <alignment horizontal="right" vertical="center" wrapText="1"/>
    </xf>
    <xf numFmtId="0" fontId="13" fillId="0" borderId="63" xfId="1" applyFont="1" applyBorder="1" applyAlignment="1">
      <alignment horizontal="center" vertical="center"/>
    </xf>
    <xf numFmtId="0" fontId="13" fillId="0" borderId="64" xfId="1" applyFont="1" applyBorder="1" applyAlignment="1">
      <alignment horizontal="center" vertical="center"/>
    </xf>
    <xf numFmtId="0" fontId="21" fillId="0" borderId="61" xfId="1" applyFont="1" applyBorder="1" applyAlignment="1">
      <alignment horizontal="center" vertical="center"/>
    </xf>
    <xf numFmtId="0" fontId="13" fillId="0" borderId="72" xfId="1" applyFont="1" applyBorder="1" applyAlignment="1">
      <alignment horizontal="right" vertical="center"/>
    </xf>
    <xf numFmtId="0" fontId="13" fillId="0" borderId="43" xfId="1" applyFont="1" applyBorder="1" applyAlignment="1">
      <alignment horizontal="center" vertical="center"/>
    </xf>
    <xf numFmtId="0" fontId="13" fillId="0" borderId="67" xfId="1" applyFont="1" applyBorder="1" applyAlignment="1">
      <alignment horizontal="center" vertical="center"/>
    </xf>
    <xf numFmtId="0" fontId="13" fillId="5" borderId="63" xfId="1" applyFont="1" applyFill="1" applyBorder="1" applyAlignment="1" applyProtection="1">
      <alignment horizontal="left" vertical="center"/>
      <protection locked="0"/>
    </xf>
    <xf numFmtId="0" fontId="21" fillId="0" borderId="48" xfId="1" applyFont="1" applyBorder="1" applyAlignment="1">
      <alignment horizontal="center" vertical="center"/>
    </xf>
    <xf numFmtId="0" fontId="13" fillId="0" borderId="47" xfId="1" applyFont="1" applyBorder="1" applyAlignment="1">
      <alignment horizontal="right" vertical="center"/>
    </xf>
    <xf numFmtId="0" fontId="13" fillId="0" borderId="57" xfId="1" applyFont="1" applyBorder="1" applyAlignment="1">
      <alignment horizontal="right" vertical="center"/>
    </xf>
    <xf numFmtId="0" fontId="23" fillId="0" borderId="57" xfId="1" applyFont="1" applyFill="1" applyBorder="1" applyAlignment="1">
      <alignment horizontal="center" vertical="center"/>
    </xf>
    <xf numFmtId="0" fontId="13" fillId="5" borderId="56" xfId="1" applyFont="1" applyFill="1" applyBorder="1" applyAlignment="1">
      <alignment horizontal="center" vertical="center" wrapText="1"/>
    </xf>
    <xf numFmtId="0" fontId="13" fillId="5" borderId="44" xfId="1" applyFont="1" applyFill="1" applyBorder="1" applyAlignment="1" applyProtection="1">
      <alignment horizontal="left" vertical="center"/>
      <protection locked="0"/>
    </xf>
    <xf numFmtId="0" fontId="21" fillId="0" borderId="11" xfId="1" applyFont="1" applyBorder="1" applyAlignment="1">
      <alignment horizontal="center" vertical="center"/>
    </xf>
    <xf numFmtId="0" fontId="12" fillId="4" borderId="73" xfId="1" applyFont="1" applyFill="1" applyBorder="1" applyAlignment="1">
      <alignment horizontal="center" vertical="center"/>
    </xf>
    <xf numFmtId="0" fontId="11" fillId="0" borderId="66" xfId="1" applyBorder="1" applyAlignment="1">
      <alignment horizontal="center" vertical="center"/>
    </xf>
    <xf numFmtId="0" fontId="15" fillId="5" borderId="42" xfId="1" applyFont="1" applyFill="1" applyBorder="1" applyAlignment="1">
      <alignment horizontal="center" vertical="center" wrapText="1"/>
    </xf>
    <xf numFmtId="0" fontId="11" fillId="0" borderId="42" xfId="1" applyBorder="1" applyAlignment="1">
      <alignment horizontal="center" vertical="center"/>
    </xf>
    <xf numFmtId="0" fontId="13" fillId="5" borderId="52" xfId="30" applyFont="1" applyFill="1" applyBorder="1" applyAlignment="1">
      <alignment horizontal="left" vertical="center" wrapText="1"/>
    </xf>
    <xf numFmtId="0" fontId="13" fillId="5" borderId="52" xfId="1" applyFont="1" applyFill="1" applyBorder="1" applyAlignment="1">
      <alignment horizontal="left" vertical="center"/>
    </xf>
    <xf numFmtId="0" fontId="12" fillId="4" borderId="60" xfId="1" applyFont="1" applyFill="1" applyBorder="1" applyAlignment="1">
      <alignment horizontal="center" vertical="center"/>
    </xf>
    <xf numFmtId="0" fontId="13" fillId="0" borderId="52" xfId="1" applyFont="1" applyBorder="1" applyAlignment="1">
      <alignment horizontal="left" vertical="center"/>
    </xf>
    <xf numFmtId="0" fontId="13" fillId="0" borderId="42" xfId="1" applyFont="1" applyFill="1" applyBorder="1" applyAlignment="1">
      <alignment horizontal="right" vertical="center" wrapText="1"/>
    </xf>
    <xf numFmtId="0" fontId="13" fillId="0" borderId="40" xfId="1" applyFont="1" applyBorder="1" applyAlignment="1">
      <alignment horizontal="left" vertical="center"/>
    </xf>
    <xf numFmtId="0" fontId="13" fillId="5" borderId="71" xfId="30" applyFont="1" applyFill="1" applyBorder="1" applyAlignment="1">
      <alignment horizontal="left" vertical="center" wrapText="1"/>
    </xf>
    <xf numFmtId="0" fontId="13" fillId="5" borderId="72" xfId="1" applyFont="1" applyFill="1" applyBorder="1" applyAlignment="1">
      <alignment horizontal="right" vertical="center" wrapText="1"/>
    </xf>
    <xf numFmtId="0" fontId="13" fillId="0" borderId="69" xfId="1" applyFont="1" applyBorder="1" applyAlignment="1">
      <alignment horizontal="left" vertical="center"/>
    </xf>
    <xf numFmtId="0" fontId="23" fillId="5" borderId="64" xfId="1" applyFont="1" applyFill="1" applyBorder="1" applyAlignment="1">
      <alignment horizontal="center" vertical="center"/>
    </xf>
    <xf numFmtId="0" fontId="13" fillId="0" borderId="69" xfId="1" applyFont="1" applyFill="1" applyBorder="1" applyAlignment="1">
      <alignment horizontal="left" vertical="center"/>
    </xf>
    <xf numFmtId="0" fontId="11" fillId="0" borderId="56" xfId="1" applyBorder="1" applyAlignment="1">
      <alignment horizontal="center" vertical="center"/>
    </xf>
    <xf numFmtId="0" fontId="13" fillId="0" borderId="39" xfId="1" applyFont="1" applyFill="1" applyBorder="1" applyAlignment="1">
      <alignment horizontal="right" vertical="center"/>
    </xf>
    <xf numFmtId="0" fontId="13" fillId="5" borderId="37" xfId="1" applyFont="1" applyFill="1" applyBorder="1" applyAlignment="1">
      <alignment horizontal="right" vertical="center"/>
    </xf>
    <xf numFmtId="0" fontId="11" fillId="0" borderId="51" xfId="1" applyBorder="1" applyAlignment="1">
      <alignment horizontal="center" vertical="center"/>
    </xf>
    <xf numFmtId="0" fontId="11" fillId="0" borderId="52" xfId="1" applyBorder="1" applyAlignment="1">
      <alignment horizontal="center" vertical="center"/>
    </xf>
    <xf numFmtId="0" fontId="13" fillId="0" borderId="51" xfId="1" applyFont="1" applyFill="1" applyBorder="1" applyAlignment="1">
      <alignment vertical="center"/>
    </xf>
    <xf numFmtId="0" fontId="11" fillId="0" borderId="51" xfId="1" applyBorder="1" applyAlignment="1">
      <alignment horizontal="left" vertical="center"/>
    </xf>
    <xf numFmtId="0" fontId="13" fillId="0" borderId="64" xfId="1" applyFont="1" applyBorder="1" applyAlignment="1">
      <alignment horizontal="right" vertical="center"/>
    </xf>
    <xf numFmtId="0" fontId="13" fillId="0" borderId="60" xfId="1" applyFont="1" applyBorder="1" applyAlignment="1">
      <alignment horizontal="center" vertical="center"/>
    </xf>
    <xf numFmtId="0" fontId="11" fillId="0" borderId="61" xfId="1" applyBorder="1" applyAlignment="1">
      <alignment horizontal="center" vertical="center"/>
    </xf>
    <xf numFmtId="0" fontId="11" fillId="0" borderId="59" xfId="1" applyBorder="1" applyAlignment="1">
      <alignment vertical="center"/>
    </xf>
    <xf numFmtId="0" fontId="23" fillId="0" borderId="44" xfId="1" applyFont="1" applyBorder="1" applyAlignment="1">
      <alignment horizontal="center" vertical="center"/>
    </xf>
    <xf numFmtId="0" fontId="13" fillId="0" borderId="37" xfId="1" applyFont="1" applyBorder="1" applyAlignment="1">
      <alignment horizontal="right" vertical="center"/>
    </xf>
    <xf numFmtId="0" fontId="11" fillId="0" borderId="65" xfId="1" applyBorder="1" applyAlignment="1">
      <alignment vertical="center"/>
    </xf>
    <xf numFmtId="0" fontId="13" fillId="0" borderId="78" xfId="1" applyFont="1" applyBorder="1" applyAlignment="1">
      <alignment horizontal="right" vertical="center"/>
    </xf>
    <xf numFmtId="0" fontId="11" fillId="0" borderId="42" xfId="1" applyFill="1" applyBorder="1" applyAlignment="1">
      <alignment horizontal="center" vertical="center"/>
    </xf>
    <xf numFmtId="0" fontId="11" fillId="0" borderId="0" xfId="1" applyFill="1" applyAlignment="1">
      <alignment vertical="center"/>
    </xf>
    <xf numFmtId="0" fontId="11" fillId="0" borderId="66" xfId="1" applyFill="1" applyBorder="1" applyAlignment="1">
      <alignment horizontal="center" vertical="center"/>
    </xf>
    <xf numFmtId="0" fontId="13" fillId="0" borderId="52" xfId="1" applyFont="1" applyBorder="1" applyAlignment="1">
      <alignment vertical="center"/>
    </xf>
    <xf numFmtId="0" fontId="38" fillId="0" borderId="0" xfId="1" applyFont="1" applyAlignment="1">
      <alignment vertical="center"/>
    </xf>
    <xf numFmtId="0" fontId="13" fillId="5" borderId="36" xfId="30" applyFont="1" applyFill="1" applyBorder="1" applyAlignment="1">
      <alignment horizontal="left" vertical="center" wrapText="1"/>
    </xf>
    <xf numFmtId="0" fontId="13" fillId="5" borderId="0" xfId="30" applyFont="1" applyFill="1" applyBorder="1" applyAlignment="1">
      <alignment horizontal="left" vertical="center" wrapText="1"/>
    </xf>
    <xf numFmtId="0" fontId="13" fillId="5" borderId="71" xfId="1" applyFont="1" applyFill="1" applyBorder="1" applyAlignment="1">
      <alignment horizontal="left" vertical="center"/>
    </xf>
    <xf numFmtId="0" fontId="13" fillId="0" borderId="40" xfId="1" applyFont="1" applyBorder="1" applyAlignment="1">
      <alignment horizontal="center" vertical="center"/>
    </xf>
    <xf numFmtId="0" fontId="13" fillId="0" borderId="53" xfId="1" applyFont="1" applyBorder="1" applyAlignment="1">
      <alignment horizontal="center" vertical="center"/>
    </xf>
    <xf numFmtId="0" fontId="23" fillId="0" borderId="37" xfId="1" applyFont="1" applyBorder="1" applyAlignment="1">
      <alignment horizontal="center" vertical="center"/>
    </xf>
    <xf numFmtId="0" fontId="38" fillId="0" borderId="0" xfId="1" applyFont="1" applyBorder="1" applyAlignment="1">
      <alignment vertical="center"/>
    </xf>
    <xf numFmtId="0" fontId="38" fillId="0" borderId="44" xfId="1" applyFont="1" applyBorder="1" applyAlignment="1">
      <alignment vertical="center"/>
    </xf>
    <xf numFmtId="0" fontId="13" fillId="5" borderId="69" xfId="30" applyFont="1" applyFill="1" applyBorder="1" applyAlignment="1">
      <alignment horizontal="left" vertical="center" wrapText="1"/>
    </xf>
    <xf numFmtId="0" fontId="39" fillId="4" borderId="80" xfId="1" applyFont="1" applyFill="1" applyBorder="1" applyAlignment="1">
      <alignment horizontal="center" vertical="center"/>
    </xf>
    <xf numFmtId="0" fontId="39" fillId="4" borderId="35" xfId="1" applyFont="1" applyFill="1" applyBorder="1" applyAlignment="1">
      <alignment horizontal="center" vertical="center"/>
    </xf>
    <xf numFmtId="0" fontId="39" fillId="4" borderId="81" xfId="1" applyFont="1" applyFill="1" applyBorder="1" applyAlignment="1">
      <alignment horizontal="center" vertical="center"/>
    </xf>
    <xf numFmtId="0" fontId="15" fillId="0" borderId="51" xfId="1" applyFont="1" applyBorder="1" applyAlignment="1">
      <alignment horizontal="center" vertical="center"/>
    </xf>
    <xf numFmtId="0" fontId="11" fillId="0" borderId="60" xfId="1" applyBorder="1" applyAlignment="1">
      <alignment horizontal="center" vertical="center"/>
    </xf>
    <xf numFmtId="0" fontId="11" fillId="0" borderId="61" xfId="1" applyFill="1" applyBorder="1" applyAlignment="1">
      <alignment horizontal="center" vertical="center"/>
    </xf>
    <xf numFmtId="0" fontId="11" fillId="0" borderId="39" xfId="1" applyBorder="1" applyAlignment="1">
      <alignment vertical="center"/>
    </xf>
    <xf numFmtId="0" fontId="11" fillId="0" borderId="0" xfId="1" applyAlignment="1">
      <alignment horizontal="center" vertical="center"/>
    </xf>
    <xf numFmtId="0" fontId="23" fillId="0" borderId="64" xfId="1" applyFont="1" applyBorder="1" applyAlignment="1">
      <alignment horizontal="center" vertical="center"/>
    </xf>
    <xf numFmtId="0" fontId="11" fillId="0" borderId="53" xfId="1" applyBorder="1" applyAlignment="1">
      <alignment horizontal="center" vertical="center"/>
    </xf>
    <xf numFmtId="0" fontId="11" fillId="0" borderId="37" xfId="1" applyFill="1" applyBorder="1" applyAlignment="1">
      <alignment horizontal="center" vertical="center"/>
    </xf>
    <xf numFmtId="0" fontId="23" fillId="0" borderId="40" xfId="1" applyFont="1" applyBorder="1" applyAlignment="1">
      <alignment horizontal="center" vertical="center"/>
    </xf>
    <xf numFmtId="0" fontId="21" fillId="0" borderId="69" xfId="1" applyFont="1" applyBorder="1" applyAlignment="1">
      <alignment horizontal="center" vertical="center"/>
    </xf>
    <xf numFmtId="0" fontId="23" fillId="0" borderId="55" xfId="1" applyFont="1" applyBorder="1" applyAlignment="1">
      <alignment horizontal="center" vertical="center"/>
    </xf>
    <xf numFmtId="0" fontId="13" fillId="0" borderId="39" xfId="1" applyFont="1" applyBorder="1" applyAlignment="1">
      <alignment vertical="center"/>
    </xf>
    <xf numFmtId="0" fontId="21" fillId="0" borderId="44" xfId="1" applyFont="1" applyBorder="1" applyAlignment="1">
      <alignment horizontal="center" vertical="center"/>
    </xf>
    <xf numFmtId="0" fontId="13" fillId="5" borderId="39" xfId="1" applyFont="1" applyFill="1" applyBorder="1" applyAlignment="1">
      <alignment horizontal="left" vertical="center"/>
    </xf>
    <xf numFmtId="0" fontId="11" fillId="0" borderId="39" xfId="1" applyBorder="1" applyAlignment="1">
      <alignment horizontal="center" vertical="center"/>
    </xf>
    <xf numFmtId="0" fontId="13" fillId="0" borderId="65" xfId="1" applyFont="1" applyBorder="1" applyAlignment="1">
      <alignment vertical="center"/>
    </xf>
    <xf numFmtId="0" fontId="11" fillId="0" borderId="65" xfId="1" applyBorder="1" applyAlignment="1">
      <alignment horizontal="center" vertical="center"/>
    </xf>
    <xf numFmtId="0" fontId="13" fillId="0" borderId="65" xfId="1" applyFont="1" applyBorder="1" applyAlignment="1">
      <alignment horizontal="center" vertical="center"/>
    </xf>
    <xf numFmtId="0" fontId="23" fillId="0" borderId="34" xfId="1" applyFont="1" applyBorder="1" applyAlignment="1">
      <alignment horizontal="center" vertical="center"/>
    </xf>
    <xf numFmtId="0" fontId="13" fillId="0" borderId="39" xfId="1" applyFont="1" applyBorder="1" applyAlignment="1">
      <alignment horizontal="left" vertical="center"/>
    </xf>
    <xf numFmtId="0" fontId="11" fillId="0" borderId="70" xfId="1" applyBorder="1" applyAlignment="1">
      <alignment vertical="center"/>
    </xf>
    <xf numFmtId="0" fontId="11" fillId="0" borderId="0" xfId="1" applyNumberFormat="1" applyFill="1" applyAlignment="1">
      <alignment vertical="center"/>
    </xf>
    <xf numFmtId="0" fontId="11" fillId="19" borderId="0" xfId="1" applyNumberFormat="1" applyFill="1" applyAlignment="1">
      <alignment vertical="center"/>
    </xf>
    <xf numFmtId="0" fontId="21" fillId="16" borderId="23" xfId="1" applyNumberFormat="1" applyFont="1" applyFill="1" applyBorder="1" applyAlignment="1">
      <alignment horizontal="center" vertical="center"/>
    </xf>
    <xf numFmtId="0" fontId="21" fillId="16" borderId="44" xfId="1" applyNumberFormat="1" applyFont="1" applyFill="1" applyBorder="1" applyAlignment="1">
      <alignment horizontal="center" vertical="center"/>
    </xf>
    <xf numFmtId="0" fontId="21" fillId="16" borderId="23" xfId="1" applyFont="1" applyFill="1" applyBorder="1" applyAlignment="1">
      <alignment horizontal="center" vertical="center"/>
    </xf>
    <xf numFmtId="0" fontId="21" fillId="16" borderId="44" xfId="1" applyFont="1" applyFill="1" applyBorder="1" applyAlignment="1">
      <alignment horizontal="center" vertical="center"/>
    </xf>
    <xf numFmtId="0" fontId="0" fillId="2" borderId="4" xfId="0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Alignment="1">
      <alignment vertical="center"/>
    </xf>
    <xf numFmtId="0" fontId="0" fillId="6" borderId="1" xfId="0" applyFill="1" applyBorder="1" applyAlignment="1">
      <alignment vertical="center"/>
    </xf>
    <xf numFmtId="0" fontId="0" fillId="0" borderId="12" xfId="0" applyBorder="1" applyAlignment="1">
      <alignment vertical="center"/>
    </xf>
    <xf numFmtId="49" fontId="23" fillId="0" borderId="44" xfId="3" applyNumberFormat="1" applyFont="1" applyFill="1" applyBorder="1" applyAlignment="1">
      <alignment horizontal="center" vertical="center" wrapText="1"/>
    </xf>
    <xf numFmtId="49" fontId="23" fillId="0" borderId="36" xfId="3" applyNumberFormat="1" applyFont="1" applyFill="1" applyBorder="1" applyAlignment="1">
      <alignment horizontal="center" vertical="center" wrapText="1"/>
    </xf>
    <xf numFmtId="0" fontId="23" fillId="0" borderId="59" xfId="3" applyFont="1" applyFill="1" applyBorder="1" applyAlignment="1">
      <alignment horizontal="center" vertical="center" wrapText="1"/>
    </xf>
    <xf numFmtId="0" fontId="21" fillId="5" borderId="36" xfId="1" applyFont="1" applyFill="1" applyBorder="1" applyAlignment="1">
      <alignment horizontal="center" vertical="center"/>
    </xf>
    <xf numFmtId="0" fontId="23" fillId="0" borderId="59" xfId="1" applyFont="1" applyBorder="1" applyAlignment="1">
      <alignment horizontal="center" vertical="center"/>
    </xf>
    <xf numFmtId="0" fontId="21" fillId="0" borderId="59" xfId="1" applyFont="1" applyBorder="1" applyAlignment="1">
      <alignment horizontal="center" vertical="center"/>
    </xf>
    <xf numFmtId="0" fontId="21" fillId="0" borderId="47" xfId="1" applyFont="1" applyBorder="1" applyAlignment="1">
      <alignment horizontal="center" vertical="center"/>
    </xf>
    <xf numFmtId="0" fontId="23" fillId="0" borderId="1" xfId="1" applyFont="1" applyBorder="1" applyAlignment="1">
      <alignment horizontal="center" vertical="center"/>
    </xf>
    <xf numFmtId="0" fontId="21" fillId="0" borderId="36" xfId="1" applyFont="1" applyFill="1" applyBorder="1" applyAlignment="1">
      <alignment horizontal="center" vertical="center"/>
    </xf>
    <xf numFmtId="0" fontId="21" fillId="0" borderId="44" xfId="1" applyFont="1" applyFill="1" applyBorder="1" applyAlignment="1">
      <alignment horizontal="center" vertical="center"/>
    </xf>
    <xf numFmtId="49" fontId="26" fillId="0" borderId="36" xfId="3" applyNumberFormat="1" applyFont="1" applyFill="1" applyBorder="1" applyAlignment="1">
      <alignment horizontal="center" vertical="center" wrapText="1"/>
    </xf>
    <xf numFmtId="49" fontId="27" fillId="0" borderId="36" xfId="3" applyNumberFormat="1" applyFont="1" applyFill="1" applyBorder="1" applyAlignment="1">
      <alignment horizontal="center" vertical="center" wrapText="1"/>
    </xf>
    <xf numFmtId="0" fontId="26" fillId="0" borderId="36" xfId="1" applyFont="1" applyBorder="1" applyAlignment="1">
      <alignment horizontal="center" vertical="center"/>
    </xf>
    <xf numFmtId="0" fontId="26" fillId="0" borderId="36" xfId="1" applyFont="1" applyFill="1" applyBorder="1" applyAlignment="1">
      <alignment horizontal="center" vertical="center" wrapText="1"/>
    </xf>
    <xf numFmtId="0" fontId="27" fillId="0" borderId="36" xfId="3" applyFont="1" applyFill="1" applyBorder="1" applyAlignment="1">
      <alignment horizontal="center" vertical="center" wrapText="1"/>
    </xf>
    <xf numFmtId="0" fontId="26" fillId="5" borderId="36" xfId="1" applyFont="1" applyFill="1" applyBorder="1" applyAlignment="1">
      <alignment horizontal="center" vertical="center"/>
    </xf>
    <xf numFmtId="0" fontId="26" fillId="5" borderId="59" xfId="1" applyFont="1" applyFill="1" applyBorder="1" applyAlignment="1">
      <alignment horizontal="center" vertical="center"/>
    </xf>
    <xf numFmtId="0" fontId="26" fillId="5" borderId="44" xfId="1" applyFont="1" applyFill="1" applyBorder="1" applyAlignment="1">
      <alignment horizontal="center" vertical="center"/>
    </xf>
    <xf numFmtId="0" fontId="27" fillId="5" borderId="36" xfId="1" applyFont="1" applyFill="1" applyBorder="1" applyAlignment="1">
      <alignment horizontal="center" vertical="center"/>
    </xf>
    <xf numFmtId="0" fontId="26" fillId="0" borderId="36" xfId="1" applyFont="1" applyFill="1" applyBorder="1" applyAlignment="1">
      <alignment horizontal="center" vertical="center"/>
    </xf>
    <xf numFmtId="0" fontId="21" fillId="0" borderId="36" xfId="1" applyFont="1" applyFill="1" applyBorder="1" applyAlignment="1">
      <alignment horizontal="center" vertical="center" wrapText="1"/>
    </xf>
    <xf numFmtId="0" fontId="27" fillId="0" borderId="36" xfId="1" applyFont="1" applyFill="1" applyBorder="1" applyAlignment="1">
      <alignment horizontal="center" vertical="center"/>
    </xf>
    <xf numFmtId="0" fontId="23" fillId="0" borderId="36" xfId="1" applyNumberFormat="1" applyFont="1" applyFill="1" applyBorder="1" applyAlignment="1">
      <alignment horizontal="center" vertical="center" wrapText="1"/>
    </xf>
    <xf numFmtId="0" fontId="27" fillId="5" borderId="59" xfId="1" applyFont="1" applyFill="1" applyBorder="1" applyAlignment="1">
      <alignment horizontal="center" vertical="center"/>
    </xf>
    <xf numFmtId="0" fontId="21" fillId="5" borderId="59" xfId="1" applyFont="1" applyFill="1" applyBorder="1" applyAlignment="1">
      <alignment horizontal="center" vertical="center"/>
    </xf>
    <xf numFmtId="0" fontId="21" fillId="5" borderId="47" xfId="1" applyFont="1" applyFill="1" applyBorder="1" applyAlignment="1">
      <alignment horizontal="center" vertical="center"/>
    </xf>
    <xf numFmtId="0" fontId="21" fillId="5" borderId="1" xfId="1" applyFont="1" applyFill="1" applyBorder="1" applyAlignment="1">
      <alignment horizontal="center" vertical="center"/>
    </xf>
    <xf numFmtId="0" fontId="27" fillId="0" borderId="36" xfId="1" applyFont="1" applyBorder="1" applyAlignment="1">
      <alignment horizontal="center" vertical="center"/>
    </xf>
    <xf numFmtId="0" fontId="27" fillId="0" borderId="47" xfId="1" applyFont="1" applyBorder="1" applyAlignment="1">
      <alignment horizontal="center" vertical="center"/>
    </xf>
    <xf numFmtId="0" fontId="26" fillId="0" borderId="59" xfId="1" applyFont="1" applyBorder="1" applyAlignment="1">
      <alignment horizontal="center" vertical="center"/>
    </xf>
    <xf numFmtId="0" fontId="26" fillId="5" borderId="52" xfId="1" applyFont="1" applyFill="1" applyBorder="1" applyAlignment="1">
      <alignment horizontal="center" vertical="center"/>
    </xf>
    <xf numFmtId="0" fontId="13" fillId="5" borderId="47" xfId="1" applyFont="1" applyFill="1" applyBorder="1" applyAlignment="1">
      <alignment horizontal="right" vertical="center" wrapText="1"/>
    </xf>
    <xf numFmtId="0" fontId="13" fillId="0" borderId="42" xfId="1" applyFont="1" applyFill="1" applyBorder="1" applyAlignment="1" applyProtection="1">
      <alignment horizontal="right" vertical="center"/>
      <protection locked="0"/>
    </xf>
    <xf numFmtId="0" fontId="13" fillId="0" borderId="47" xfId="1" applyFont="1" applyFill="1" applyBorder="1" applyAlignment="1">
      <alignment horizontal="center" vertical="center"/>
    </xf>
    <xf numFmtId="0" fontId="13" fillId="0" borderId="75" xfId="1" applyNumberFormat="1" applyFont="1" applyFill="1" applyBorder="1" applyAlignment="1">
      <alignment horizontal="right" vertical="center"/>
    </xf>
    <xf numFmtId="0" fontId="13" fillId="5" borderId="72" xfId="1" applyNumberFormat="1" applyFont="1" applyFill="1" applyBorder="1" applyAlignment="1">
      <alignment horizontal="right" vertical="center" wrapText="1"/>
    </xf>
    <xf numFmtId="0" fontId="11" fillId="0" borderId="60" xfId="1" applyBorder="1" applyAlignment="1">
      <alignment vertical="center"/>
    </xf>
    <xf numFmtId="0" fontId="13" fillId="0" borderId="49" xfId="1" applyFont="1" applyFill="1" applyBorder="1" applyAlignment="1">
      <alignment horizontal="center" vertical="center"/>
    </xf>
    <xf numFmtId="0" fontId="13" fillId="0" borderId="76" xfId="1" applyNumberFormat="1" applyFont="1" applyFill="1" applyBorder="1" applyAlignment="1">
      <alignment horizontal="right" vertical="center"/>
    </xf>
    <xf numFmtId="0" fontId="13" fillId="0" borderId="66" xfId="1" applyFont="1" applyFill="1" applyBorder="1" applyAlignment="1">
      <alignment horizontal="right" vertical="center"/>
    </xf>
    <xf numFmtId="0" fontId="13" fillId="5" borderId="66" xfId="1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0" fillId="2" borderId="4" xfId="0" applyFill="1" applyBorder="1" applyAlignment="1">
      <alignment vertical="center"/>
    </xf>
    <xf numFmtId="0" fontId="0" fillId="11" borderId="7" xfId="0" applyFill="1" applyBorder="1" applyAlignment="1">
      <alignment vertical="center"/>
    </xf>
    <xf numFmtId="0" fontId="13" fillId="0" borderId="11" xfId="1" applyFont="1" applyFill="1" applyBorder="1" applyAlignment="1">
      <alignment horizontal="center" vertical="center" wrapText="1"/>
    </xf>
    <xf numFmtId="0" fontId="23" fillId="0" borderId="0" xfId="3" applyFont="1" applyFill="1" applyBorder="1" applyAlignment="1">
      <alignment horizontal="center" vertical="center" wrapText="1"/>
    </xf>
    <xf numFmtId="49" fontId="21" fillId="0" borderId="0" xfId="3" applyNumberFormat="1" applyFont="1" applyFill="1" applyBorder="1" applyAlignment="1">
      <alignment horizontal="center" vertical="center" wrapText="1"/>
    </xf>
    <xf numFmtId="0" fontId="23" fillId="0" borderId="0" xfId="1" applyFont="1" applyFill="1" applyBorder="1" applyAlignment="1">
      <alignment horizontal="center" vertical="center" wrapText="1"/>
    </xf>
    <xf numFmtId="0" fontId="23" fillId="0" borderId="79" xfId="3" applyFont="1" applyFill="1" applyBorder="1" applyAlignment="1">
      <alignment horizontal="center" vertical="center" wrapText="1"/>
    </xf>
    <xf numFmtId="0" fontId="23" fillId="0" borderId="63" xfId="3" applyFont="1" applyFill="1" applyBorder="1" applyAlignment="1">
      <alignment horizontal="center" vertical="center" wrapText="1"/>
    </xf>
    <xf numFmtId="0" fontId="23" fillId="0" borderId="71" xfId="3" applyFont="1" applyFill="1" applyBorder="1" applyAlignment="1">
      <alignment horizontal="center" vertical="center" wrapText="1"/>
    </xf>
    <xf numFmtId="0" fontId="23" fillId="0" borderId="78" xfId="3" applyFont="1" applyFill="1" applyBorder="1" applyAlignment="1">
      <alignment horizontal="center" vertical="center" wrapText="1"/>
    </xf>
    <xf numFmtId="0" fontId="23" fillId="0" borderId="77" xfId="3" applyFont="1" applyFill="1" applyBorder="1" applyAlignment="1">
      <alignment horizontal="center" vertical="center" wrapText="1"/>
    </xf>
    <xf numFmtId="49" fontId="21" fillId="0" borderId="59" xfId="3" applyNumberFormat="1" applyFont="1" applyFill="1" applyBorder="1" applyAlignment="1">
      <alignment horizontal="center" vertical="center" wrapText="1"/>
    </xf>
    <xf numFmtId="0" fontId="13" fillId="0" borderId="71" xfId="1" applyFont="1" applyFill="1" applyBorder="1" applyAlignment="1">
      <alignment horizontal="right" vertical="center" wrapText="1"/>
    </xf>
    <xf numFmtId="0" fontId="23" fillId="0" borderId="71" xfId="1" applyFont="1" applyFill="1" applyBorder="1" applyAlignment="1">
      <alignment horizontal="center" vertical="center" wrapText="1"/>
    </xf>
    <xf numFmtId="0" fontId="23" fillId="0" borderId="52" xfId="3" applyFont="1" applyFill="1" applyBorder="1" applyAlignment="1">
      <alignment horizontal="center" vertical="center" wrapText="1"/>
    </xf>
    <xf numFmtId="0" fontId="23" fillId="0" borderId="51" xfId="3" applyFont="1" applyFill="1" applyBorder="1" applyAlignment="1">
      <alignment horizontal="center" vertical="center" wrapText="1"/>
    </xf>
    <xf numFmtId="0" fontId="23" fillId="0" borderId="36" xfId="3" applyFont="1" applyFill="1" applyBorder="1" applyAlignment="1">
      <alignment horizontal="center" vertical="center" wrapText="1"/>
    </xf>
    <xf numFmtId="49" fontId="21" fillId="0" borderId="36" xfId="3" applyNumberFormat="1" applyFont="1" applyFill="1" applyBorder="1" applyAlignment="1">
      <alignment horizontal="center" vertical="center" wrapText="1"/>
    </xf>
    <xf numFmtId="0" fontId="13" fillId="0" borderId="77" xfId="1" applyFont="1" applyFill="1" applyBorder="1" applyAlignment="1">
      <alignment horizontal="right" vertical="center" wrapText="1"/>
    </xf>
    <xf numFmtId="0" fontId="23" fillId="0" borderId="39" xfId="2" applyNumberFormat="1" applyFont="1" applyFill="1" applyBorder="1" applyAlignment="1">
      <alignment horizontal="center" vertical="center"/>
    </xf>
    <xf numFmtId="0" fontId="23" fillId="0" borderId="78" xfId="2" applyNumberFormat="1" applyFont="1" applyFill="1" applyBorder="1" applyAlignment="1">
      <alignment horizontal="center" vertical="center"/>
    </xf>
    <xf numFmtId="0" fontId="13" fillId="0" borderId="39" xfId="3" applyNumberFormat="1" applyFont="1" applyFill="1" applyBorder="1" applyAlignment="1">
      <alignment horizontal="right" vertical="center"/>
    </xf>
    <xf numFmtId="0" fontId="13" fillId="0" borderId="53" xfId="3" applyNumberFormat="1" applyFont="1" applyFill="1" applyBorder="1" applyAlignment="1">
      <alignment horizontal="right" vertical="center"/>
    </xf>
    <xf numFmtId="0" fontId="13" fillId="0" borderId="78" xfId="3" applyNumberFormat="1" applyFont="1" applyFill="1" applyBorder="1" applyAlignment="1">
      <alignment horizontal="right" vertical="center"/>
    </xf>
    <xf numFmtId="0" fontId="13" fillId="0" borderId="65" xfId="3" applyNumberFormat="1" applyFont="1" applyFill="1" applyBorder="1" applyAlignment="1">
      <alignment horizontal="right" vertical="center"/>
    </xf>
    <xf numFmtId="0" fontId="23" fillId="0" borderId="39" xfId="3" applyNumberFormat="1" applyFont="1" applyFill="1" applyBorder="1" applyAlignment="1">
      <alignment horizontal="center" vertical="center"/>
    </xf>
    <xf numFmtId="0" fontId="23" fillId="0" borderId="78" xfId="3" applyNumberFormat="1" applyFont="1" applyFill="1" applyBorder="1" applyAlignment="1">
      <alignment horizontal="center" vertical="center"/>
    </xf>
    <xf numFmtId="0" fontId="13" fillId="0" borderId="65" xfId="1" applyFont="1" applyFill="1" applyBorder="1" applyAlignment="1">
      <alignment horizontal="right" vertical="center" wrapText="1"/>
    </xf>
    <xf numFmtId="0" fontId="23" fillId="0" borderId="39" xfId="1" applyFont="1" applyFill="1" applyBorder="1" applyAlignment="1">
      <alignment horizontal="center" vertical="center" wrapText="1"/>
    </xf>
    <xf numFmtId="0" fontId="23" fillId="0" borderId="78" xfId="1" applyFont="1" applyFill="1" applyBorder="1" applyAlignment="1">
      <alignment horizontal="center" vertical="center" wrapText="1"/>
    </xf>
    <xf numFmtId="0" fontId="23" fillId="0" borderId="65" xfId="3" applyNumberFormat="1" applyFont="1" applyFill="1" applyBorder="1" applyAlignment="1">
      <alignment horizontal="center" vertical="center"/>
    </xf>
    <xf numFmtId="0" fontId="13" fillId="0" borderId="39" xfId="1" applyFont="1" applyFill="1" applyBorder="1" applyAlignment="1">
      <alignment horizontal="right" vertical="center" wrapText="1"/>
    </xf>
    <xf numFmtId="0" fontId="13" fillId="0" borderId="78" xfId="1" applyFont="1" applyFill="1" applyBorder="1" applyAlignment="1">
      <alignment horizontal="right" vertical="center" wrapText="1"/>
    </xf>
    <xf numFmtId="0" fontId="13" fillId="0" borderId="58" xfId="1" applyFont="1" applyFill="1" applyBorder="1" applyAlignment="1">
      <alignment horizontal="right" vertical="center"/>
    </xf>
    <xf numFmtId="0" fontId="13" fillId="0" borderId="59" xfId="1" applyFont="1" applyFill="1" applyBorder="1" applyAlignment="1">
      <alignment horizontal="right" vertical="center" wrapText="1"/>
    </xf>
    <xf numFmtId="49" fontId="21" fillId="0" borderId="1" xfId="3" applyNumberFormat="1" applyFont="1" applyFill="1" applyBorder="1" applyAlignment="1">
      <alignment horizontal="center" vertical="center" wrapText="1"/>
    </xf>
    <xf numFmtId="0" fontId="13" fillId="0" borderId="38" xfId="3" applyFont="1" applyFill="1" applyBorder="1" applyAlignment="1">
      <alignment horizontal="right" vertical="center" wrapText="1"/>
    </xf>
    <xf numFmtId="0" fontId="13" fillId="0" borderId="43" xfId="3" applyFont="1" applyFill="1" applyBorder="1" applyAlignment="1">
      <alignment horizontal="right" vertical="center" wrapText="1"/>
    </xf>
    <xf numFmtId="0" fontId="13" fillId="0" borderId="75" xfId="3" applyFont="1" applyFill="1" applyBorder="1" applyAlignment="1">
      <alignment horizontal="right" vertical="center" wrapText="1"/>
    </xf>
    <xf numFmtId="0" fontId="13" fillId="0" borderId="38" xfId="1" applyFont="1" applyFill="1" applyBorder="1" applyAlignment="1">
      <alignment horizontal="right" vertical="center" wrapText="1"/>
    </xf>
    <xf numFmtId="0" fontId="13" fillId="0" borderId="75" xfId="1" applyFont="1" applyFill="1" applyBorder="1" applyAlignment="1">
      <alignment horizontal="right" vertical="center" wrapText="1"/>
    </xf>
    <xf numFmtId="0" fontId="13" fillId="0" borderId="38" xfId="3" applyNumberFormat="1" applyFont="1" applyFill="1" applyBorder="1" applyAlignment="1">
      <alignment horizontal="right" vertical="center"/>
    </xf>
    <xf numFmtId="0" fontId="13" fillId="0" borderId="75" xfId="3" applyNumberFormat="1" applyFont="1" applyFill="1" applyBorder="1" applyAlignment="1">
      <alignment horizontal="right" vertical="center"/>
    </xf>
    <xf numFmtId="0" fontId="23" fillId="0" borderId="57" xfId="3" applyFont="1" applyFill="1" applyBorder="1" applyAlignment="1">
      <alignment horizontal="center" vertical="center" wrapText="1"/>
    </xf>
    <xf numFmtId="0" fontId="21" fillId="0" borderId="63" xfId="1" applyFont="1" applyBorder="1" applyAlignment="1">
      <alignment horizontal="center" vertical="center"/>
    </xf>
    <xf numFmtId="0" fontId="21" fillId="0" borderId="54" xfId="1" applyFont="1" applyBorder="1" applyAlignment="1">
      <alignment horizontal="center" vertical="center"/>
    </xf>
    <xf numFmtId="0" fontId="23" fillId="0" borderId="77" xfId="1" applyFont="1" applyBorder="1" applyAlignment="1">
      <alignment horizontal="center" vertical="center"/>
    </xf>
    <xf numFmtId="0" fontId="13" fillId="5" borderId="65" xfId="1" applyFont="1" applyFill="1" applyBorder="1" applyAlignment="1">
      <alignment horizontal="left" vertical="center"/>
    </xf>
    <xf numFmtId="0" fontId="13" fillId="0" borderId="65" xfId="1" applyFont="1" applyFill="1" applyBorder="1" applyAlignment="1">
      <alignment horizontal="center" vertical="center"/>
    </xf>
    <xf numFmtId="0" fontId="11" fillId="0" borderId="44" xfId="1" applyBorder="1" applyAlignment="1">
      <alignment horizontal="center" vertical="center"/>
    </xf>
    <xf numFmtId="0" fontId="23" fillId="0" borderId="47" xfId="1" applyFont="1" applyBorder="1" applyAlignment="1">
      <alignment horizontal="center" vertical="center"/>
    </xf>
    <xf numFmtId="0" fontId="12" fillId="4" borderId="10" xfId="1" applyFont="1" applyFill="1" applyBorder="1" applyAlignment="1">
      <alignment horizontal="center" vertical="center"/>
    </xf>
    <xf numFmtId="0" fontId="21" fillId="0" borderId="64" xfId="1" applyFont="1" applyBorder="1" applyAlignment="1">
      <alignment horizontal="center" vertical="center"/>
    </xf>
    <xf numFmtId="0" fontId="21" fillId="0" borderId="79" xfId="1" applyFont="1" applyBorder="1" applyAlignment="1">
      <alignment horizontal="center" vertical="center"/>
    </xf>
    <xf numFmtId="0" fontId="13" fillId="0" borderId="70" xfId="1" applyFont="1" applyBorder="1" applyAlignment="1">
      <alignment vertical="center"/>
    </xf>
    <xf numFmtId="0" fontId="11" fillId="0" borderId="70" xfId="1" applyBorder="1" applyAlignment="1">
      <alignment horizontal="center" vertical="center"/>
    </xf>
    <xf numFmtId="0" fontId="13" fillId="0" borderId="70" xfId="1" applyFont="1" applyBorder="1" applyAlignment="1">
      <alignment horizontal="center" vertical="center"/>
    </xf>
    <xf numFmtId="0" fontId="11" fillId="0" borderId="71" xfId="1" applyBorder="1" applyAlignment="1">
      <alignment horizontal="center" vertical="center"/>
    </xf>
    <xf numFmtId="0" fontId="3" fillId="12" borderId="2" xfId="0" applyFont="1" applyFill="1" applyBorder="1" applyAlignment="1">
      <alignment horizontal="center" vertical="center"/>
    </xf>
    <xf numFmtId="0" fontId="3" fillId="11" borderId="2" xfId="0" applyFont="1" applyFill="1" applyBorder="1" applyAlignment="1">
      <alignment horizontal="center" vertical="center"/>
    </xf>
    <xf numFmtId="0" fontId="3" fillId="13" borderId="2" xfId="0" applyFont="1" applyFill="1" applyBorder="1" applyAlignment="1">
      <alignment horizontal="center" vertical="center"/>
    </xf>
    <xf numFmtId="0" fontId="3" fillId="11" borderId="5" xfId="0" applyFont="1" applyFill="1" applyBorder="1" applyAlignment="1">
      <alignment horizontal="center" vertical="center"/>
    </xf>
    <xf numFmtId="0" fontId="3" fillId="13" borderId="5" xfId="0" applyFont="1" applyFill="1" applyBorder="1" applyAlignment="1">
      <alignment horizontal="center" vertical="center"/>
    </xf>
    <xf numFmtId="0" fontId="37" fillId="0" borderId="36" xfId="1" applyFont="1" applyFill="1" applyBorder="1" applyAlignment="1">
      <alignment horizontal="center" vertical="center"/>
    </xf>
    <xf numFmtId="0" fontId="13" fillId="4" borderId="51" xfId="1" applyFont="1" applyFill="1" applyBorder="1" applyAlignment="1">
      <alignment horizontal="center" vertical="center"/>
    </xf>
    <xf numFmtId="0" fontId="13" fillId="4" borderId="43" xfId="1" applyFont="1" applyFill="1" applyBorder="1" applyAlignment="1">
      <alignment horizontal="center" vertical="center"/>
    </xf>
    <xf numFmtId="0" fontId="13" fillId="0" borderId="36" xfId="1" applyFont="1" applyBorder="1" applyAlignment="1">
      <alignment vertical="center"/>
    </xf>
    <xf numFmtId="0" fontId="27" fillId="0" borderId="65" xfId="1" applyFont="1" applyBorder="1" applyAlignment="1">
      <alignment horizontal="center" vertical="center"/>
    </xf>
    <xf numFmtId="0" fontId="15" fillId="0" borderId="53" xfId="1" applyFont="1" applyFill="1" applyBorder="1" applyAlignment="1">
      <alignment horizontal="center" vertical="center"/>
    </xf>
    <xf numFmtId="0" fontId="15" fillId="0" borderId="36" xfId="1" applyFont="1" applyFill="1" applyBorder="1" applyAlignment="1">
      <alignment horizontal="center" vertical="center"/>
    </xf>
    <xf numFmtId="0" fontId="27" fillId="0" borderId="51" xfId="1" applyFont="1" applyBorder="1" applyAlignment="1">
      <alignment horizontal="center" vertical="center"/>
    </xf>
    <xf numFmtId="0" fontId="28" fillId="0" borderId="36" xfId="1" applyFont="1" applyFill="1" applyBorder="1" applyAlignment="1">
      <alignment vertical="center"/>
    </xf>
    <xf numFmtId="0" fontId="29" fillId="0" borderId="36" xfId="1" applyFont="1" applyFill="1" applyBorder="1" applyAlignment="1">
      <alignment vertical="center"/>
    </xf>
    <xf numFmtId="0" fontId="27" fillId="0" borderId="68" xfId="1" applyFont="1" applyBorder="1" applyAlignment="1">
      <alignment horizontal="center" vertical="center"/>
    </xf>
    <xf numFmtId="0" fontId="28" fillId="0" borderId="44" xfId="1" applyFont="1" applyFill="1" applyBorder="1" applyAlignment="1">
      <alignment vertical="center"/>
    </xf>
    <xf numFmtId="0" fontId="29" fillId="0" borderId="44" xfId="1" applyFont="1" applyFill="1" applyBorder="1" applyAlignment="1">
      <alignment vertical="center"/>
    </xf>
    <xf numFmtId="0" fontId="13" fillId="4" borderId="38" xfId="1" applyFont="1" applyFill="1" applyBorder="1" applyAlignment="1">
      <alignment horizontal="center" vertical="center"/>
    </xf>
    <xf numFmtId="0" fontId="13" fillId="4" borderId="62" xfId="1" applyFont="1" applyFill="1" applyBorder="1" applyAlignment="1">
      <alignment horizontal="center" vertical="center"/>
    </xf>
    <xf numFmtId="0" fontId="13" fillId="0" borderId="44" xfId="1" applyFont="1" applyBorder="1" applyAlignment="1">
      <alignment vertical="center"/>
    </xf>
    <xf numFmtId="0" fontId="19" fillId="0" borderId="38" xfId="1" applyFont="1" applyBorder="1" applyAlignment="1">
      <alignment horizontal="right" vertical="center"/>
    </xf>
    <xf numFmtId="0" fontId="19" fillId="0" borderId="67" xfId="1" applyFont="1" applyBorder="1" applyAlignment="1">
      <alignment horizontal="right" vertical="center"/>
    </xf>
    <xf numFmtId="0" fontId="11" fillId="4" borderId="62" xfId="1" applyFill="1" applyBorder="1" applyAlignment="1">
      <alignment vertical="center"/>
    </xf>
    <xf numFmtId="0" fontId="11" fillId="4" borderId="43" xfId="1" applyFill="1" applyBorder="1" applyAlignment="1">
      <alignment vertical="center"/>
    </xf>
    <xf numFmtId="0" fontId="11" fillId="4" borderId="38" xfId="1" applyFill="1" applyBorder="1" applyAlignment="1">
      <alignment vertical="center"/>
    </xf>
    <xf numFmtId="0" fontId="27" fillId="0" borderId="54" xfId="1" applyFont="1" applyBorder="1" applyAlignment="1">
      <alignment horizontal="center" vertical="center"/>
    </xf>
    <xf numFmtId="0" fontId="26" fillId="0" borderId="51" xfId="1" applyFont="1" applyBorder="1" applyAlignment="1">
      <alignment horizontal="center" vertical="center"/>
    </xf>
    <xf numFmtId="0" fontId="26" fillId="5" borderId="54" xfId="1" applyFont="1" applyFill="1" applyBorder="1" applyAlignment="1">
      <alignment horizontal="center" vertical="center"/>
    </xf>
    <xf numFmtId="0" fontId="26" fillId="5" borderId="63" xfId="1" applyFont="1" applyFill="1" applyBorder="1" applyAlignment="1">
      <alignment horizontal="center" vertical="center"/>
    </xf>
    <xf numFmtId="0" fontId="26" fillId="5" borderId="68" xfId="1" applyFont="1" applyFill="1" applyBorder="1" applyAlignment="1">
      <alignment horizontal="center" vertical="center"/>
    </xf>
    <xf numFmtId="0" fontId="19" fillId="0" borderId="72" xfId="1" applyFont="1" applyBorder="1" applyAlignment="1">
      <alignment horizontal="right" vertical="center"/>
    </xf>
    <xf numFmtId="0" fontId="26" fillId="5" borderId="39" xfId="1" applyFont="1" applyFill="1" applyBorder="1" applyAlignment="1">
      <alignment horizontal="center" vertical="center"/>
    </xf>
    <xf numFmtId="0" fontId="27" fillId="0" borderId="57" xfId="1" applyFont="1" applyBorder="1" applyAlignment="1">
      <alignment horizontal="center" vertical="center"/>
    </xf>
    <xf numFmtId="0" fontId="26" fillId="0" borderId="71" xfId="1" applyFont="1" applyBorder="1" applyAlignment="1">
      <alignment horizontal="center" vertical="center"/>
    </xf>
    <xf numFmtId="0" fontId="26" fillId="0" borderId="63" xfId="1" applyFont="1" applyBorder="1" applyAlignment="1">
      <alignment horizontal="center" vertical="center"/>
    </xf>
    <xf numFmtId="0" fontId="21" fillId="5" borderId="63" xfId="1" applyFont="1" applyFill="1" applyBorder="1" applyAlignment="1">
      <alignment horizontal="center" vertical="center"/>
    </xf>
    <xf numFmtId="0" fontId="21" fillId="5" borderId="54" xfId="1" applyFont="1" applyFill="1" applyBorder="1" applyAlignment="1">
      <alignment horizontal="center" vertical="center"/>
    </xf>
    <xf numFmtId="0" fontId="27" fillId="5" borderId="53" xfId="1" applyFont="1" applyFill="1" applyBorder="1" applyAlignment="1">
      <alignment horizontal="center" vertical="center"/>
    </xf>
    <xf numFmtId="0" fontId="26" fillId="0" borderId="53" xfId="1" applyFont="1" applyFill="1" applyBorder="1" applyAlignment="1">
      <alignment horizontal="center" vertical="center"/>
    </xf>
    <xf numFmtId="0" fontId="26" fillId="0" borderId="53" xfId="1" applyFont="1" applyBorder="1" applyAlignment="1">
      <alignment horizontal="center" vertical="center"/>
    </xf>
    <xf numFmtId="0" fontId="27" fillId="0" borderId="53" xfId="1" applyFont="1" applyFill="1" applyBorder="1" applyAlignment="1">
      <alignment horizontal="center" vertical="center"/>
    </xf>
    <xf numFmtId="0" fontId="13" fillId="5" borderId="39" xfId="1" applyFont="1" applyFill="1" applyBorder="1" applyAlignment="1">
      <alignment horizontal="center" vertical="center"/>
    </xf>
    <xf numFmtId="0" fontId="27" fillId="5" borderId="65" xfId="1" applyFont="1" applyFill="1" applyBorder="1" applyAlignment="1">
      <alignment horizontal="center" vertical="center"/>
    </xf>
    <xf numFmtId="0" fontId="21" fillId="5" borderId="65" xfId="1" applyFont="1" applyFill="1" applyBorder="1" applyAlignment="1">
      <alignment horizontal="center" vertical="center"/>
    </xf>
    <xf numFmtId="0" fontId="21" fillId="5" borderId="57" xfId="1" applyFont="1" applyFill="1" applyBorder="1" applyAlignment="1">
      <alignment horizontal="center" vertical="center"/>
    </xf>
    <xf numFmtId="49" fontId="26" fillId="0" borderId="51" xfId="3" applyNumberFormat="1" applyFont="1" applyFill="1" applyBorder="1" applyAlignment="1">
      <alignment horizontal="center" vertical="center" wrapText="1"/>
    </xf>
    <xf numFmtId="0" fontId="26" fillId="0" borderId="51" xfId="1" applyFont="1" applyFill="1" applyBorder="1" applyAlignment="1">
      <alignment horizontal="center" vertical="center" wrapText="1"/>
    </xf>
    <xf numFmtId="49" fontId="27" fillId="0" borderId="51" xfId="3" applyNumberFormat="1" applyFont="1" applyFill="1" applyBorder="1" applyAlignment="1">
      <alignment horizontal="center" vertical="center" wrapText="1"/>
    </xf>
    <xf numFmtId="49" fontId="27" fillId="0" borderId="53" xfId="3" applyNumberFormat="1" applyFont="1" applyFill="1" applyBorder="1" applyAlignment="1">
      <alignment horizontal="center" vertical="center" wrapText="1"/>
    </xf>
    <xf numFmtId="49" fontId="27" fillId="0" borderId="70" xfId="3" applyNumberFormat="1" applyFont="1" applyFill="1" applyBorder="1" applyAlignment="1">
      <alignment horizontal="center" vertical="center" wrapText="1"/>
    </xf>
    <xf numFmtId="49" fontId="27" fillId="0" borderId="78" xfId="3" applyNumberFormat="1" applyFont="1" applyFill="1" applyBorder="1" applyAlignment="1">
      <alignment horizontal="center" vertical="center" wrapText="1"/>
    </xf>
    <xf numFmtId="49" fontId="27" fillId="0" borderId="68" xfId="3" applyNumberFormat="1" applyFont="1" applyFill="1" applyBorder="1" applyAlignment="1">
      <alignment horizontal="center" vertical="center" wrapText="1"/>
    </xf>
    <xf numFmtId="49" fontId="27" fillId="0" borderId="77" xfId="3" applyNumberFormat="1" applyFont="1" applyFill="1" applyBorder="1" applyAlignment="1">
      <alignment horizontal="center" vertical="center" wrapText="1"/>
    </xf>
    <xf numFmtId="49" fontId="27" fillId="0" borderId="48" xfId="3" applyNumberFormat="1" applyFont="1" applyFill="1" applyBorder="1" applyAlignment="1">
      <alignment horizontal="center" vertical="center" wrapText="1"/>
    </xf>
    <xf numFmtId="0" fontId="26" fillId="0" borderId="68" xfId="1" applyFont="1" applyBorder="1" applyAlignment="1">
      <alignment horizontal="center" vertical="center"/>
    </xf>
    <xf numFmtId="0" fontId="13" fillId="5" borderId="9" xfId="1" applyNumberFormat="1" applyFont="1" applyFill="1" applyBorder="1" applyAlignment="1">
      <alignment horizontal="right" vertical="center" wrapText="1"/>
    </xf>
    <xf numFmtId="0" fontId="23" fillId="5" borderId="37" xfId="1" applyNumberFormat="1" applyFont="1" applyFill="1" applyBorder="1" applyAlignment="1">
      <alignment horizontal="center" vertical="center" wrapText="1"/>
    </xf>
    <xf numFmtId="0" fontId="11" fillId="0" borderId="37" xfId="1" applyBorder="1" applyAlignment="1">
      <alignment vertical="center"/>
    </xf>
    <xf numFmtId="0" fontId="11" fillId="0" borderId="38" xfId="1" applyBorder="1" applyAlignment="1">
      <alignment vertical="center"/>
    </xf>
    <xf numFmtId="0" fontId="11" fillId="0" borderId="9" xfId="1" applyBorder="1" applyAlignment="1">
      <alignment vertical="center"/>
    </xf>
    <xf numFmtId="0" fontId="23" fillId="5" borderId="37" xfId="1" applyNumberFormat="1" applyFont="1" applyFill="1" applyBorder="1" applyAlignment="1">
      <alignment horizontal="center" vertical="center"/>
    </xf>
    <xf numFmtId="0" fontId="13" fillId="0" borderId="39" xfId="1" applyNumberFormat="1" applyFont="1" applyFill="1" applyBorder="1" applyAlignment="1">
      <alignment horizontal="right" vertical="center"/>
    </xf>
    <xf numFmtId="0" fontId="13" fillId="5" borderId="9" xfId="1" applyNumberFormat="1" applyFont="1" applyFill="1" applyBorder="1" applyAlignment="1">
      <alignment horizontal="right" vertical="center"/>
    </xf>
    <xf numFmtId="0" fontId="13" fillId="0" borderId="64" xfId="1" applyFont="1" applyFill="1" applyBorder="1" applyAlignment="1">
      <alignment horizontal="center" vertical="center"/>
    </xf>
    <xf numFmtId="0" fontId="23" fillId="5" borderId="40" xfId="1" applyNumberFormat="1" applyFont="1" applyFill="1" applyBorder="1" applyAlignment="1">
      <alignment horizontal="center" vertical="center"/>
    </xf>
    <xf numFmtId="0" fontId="13" fillId="5" borderId="40" xfId="1" applyNumberFormat="1" applyFont="1" applyFill="1" applyBorder="1" applyAlignment="1">
      <alignment horizontal="right" vertical="center"/>
    </xf>
    <xf numFmtId="0" fontId="13" fillId="5" borderId="40" xfId="1" applyNumberFormat="1" applyFont="1" applyFill="1" applyBorder="1" applyAlignment="1">
      <alignment horizontal="right" vertical="center" wrapText="1"/>
    </xf>
    <xf numFmtId="0" fontId="13" fillId="0" borderId="40" xfId="1" applyNumberFormat="1" applyFont="1" applyFill="1" applyBorder="1" applyAlignment="1">
      <alignment horizontal="right" vertical="center"/>
    </xf>
    <xf numFmtId="0" fontId="12" fillId="4" borderId="62" xfId="1" applyFont="1" applyFill="1" applyBorder="1" applyAlignment="1">
      <alignment horizontal="center" vertical="center"/>
    </xf>
    <xf numFmtId="0" fontId="13" fillId="0" borderId="40" xfId="1" applyFont="1" applyFill="1" applyBorder="1" applyAlignment="1">
      <alignment horizontal="right" vertical="center"/>
    </xf>
    <xf numFmtId="0" fontId="23" fillId="0" borderId="0" xfId="1" applyNumberFormat="1" applyFont="1" applyFill="1" applyBorder="1" applyAlignment="1">
      <alignment horizontal="center" vertical="center"/>
    </xf>
    <xf numFmtId="0" fontId="13" fillId="0" borderId="0" xfId="1" applyNumberFormat="1" applyFont="1" applyFill="1" applyBorder="1" applyAlignment="1">
      <alignment horizontal="right" vertical="center" wrapText="1"/>
    </xf>
    <xf numFmtId="0" fontId="23" fillId="0" borderId="76" xfId="3" applyNumberFormat="1" applyFont="1" applyFill="1" applyBorder="1" applyAlignment="1">
      <alignment horizontal="center" vertical="center" wrapText="1"/>
    </xf>
    <xf numFmtId="49" fontId="13" fillId="0" borderId="36" xfId="3" applyNumberFormat="1" applyFont="1" applyFill="1" applyBorder="1" applyAlignment="1">
      <alignment horizontal="center" vertical="center" wrapText="1"/>
    </xf>
    <xf numFmtId="0" fontId="13" fillId="0" borderId="78" xfId="1" applyFont="1" applyFill="1" applyBorder="1" applyAlignment="1">
      <alignment horizontal="center" vertical="center" wrapText="1"/>
    </xf>
    <xf numFmtId="0" fontId="13" fillId="0" borderId="53" xfId="3" applyFont="1" applyFill="1" applyBorder="1" applyAlignment="1">
      <alignment horizontal="center" vertical="center" wrapText="1"/>
    </xf>
    <xf numFmtId="49" fontId="13" fillId="0" borderId="53" xfId="3" applyNumberFormat="1" applyFont="1" applyFill="1" applyBorder="1" applyAlignment="1">
      <alignment horizontal="center" vertical="center" wrapText="1"/>
    </xf>
    <xf numFmtId="0" fontId="13" fillId="0" borderId="53" xfId="2" applyFont="1" applyFill="1" applyBorder="1" applyAlignment="1">
      <alignment horizontal="left" vertical="center" wrapText="1"/>
    </xf>
    <xf numFmtId="0" fontId="13" fillId="0" borderId="76" xfId="1" applyFont="1" applyFill="1" applyBorder="1" applyAlignment="1">
      <alignment horizontal="center" vertical="center"/>
    </xf>
    <xf numFmtId="0" fontId="13" fillId="0" borderId="63" xfId="2" applyFont="1" applyFill="1" applyBorder="1" applyAlignment="1">
      <alignment horizontal="left" vertical="center" wrapText="1"/>
    </xf>
    <xf numFmtId="0" fontId="13" fillId="0" borderId="65" xfId="2" applyFont="1" applyFill="1" applyBorder="1" applyAlignment="1">
      <alignment horizontal="left" vertical="center" wrapText="1"/>
    </xf>
    <xf numFmtId="0" fontId="13" fillId="0" borderId="65" xfId="1" applyFont="1" applyFill="1" applyBorder="1" applyAlignment="1">
      <alignment horizontal="center" vertical="center" wrapText="1"/>
    </xf>
    <xf numFmtId="49" fontId="13" fillId="0" borderId="59" xfId="3" applyNumberFormat="1" applyFont="1" applyFill="1" applyBorder="1" applyAlignment="1">
      <alignment horizontal="center" vertical="center" wrapText="1"/>
    </xf>
    <xf numFmtId="49" fontId="13" fillId="0" borderId="43" xfId="3" applyNumberFormat="1" applyFont="1" applyFill="1" applyBorder="1" applyAlignment="1">
      <alignment horizontal="center" vertical="center" wrapText="1"/>
    </xf>
    <xf numFmtId="0" fontId="13" fillId="0" borderId="44" xfId="3" applyNumberFormat="1" applyFont="1" applyFill="1" applyBorder="1" applyAlignment="1">
      <alignment horizontal="right" vertical="center"/>
    </xf>
    <xf numFmtId="0" fontId="0" fillId="11" borderId="7" xfId="0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6" borderId="1" xfId="0" applyFill="1" applyBorder="1" applyAlignment="1">
      <alignment vertical="center"/>
    </xf>
    <xf numFmtId="0" fontId="1" fillId="15" borderId="4" xfId="0" applyFont="1" applyFill="1" applyBorder="1" applyAlignment="1">
      <alignment vertical="center"/>
    </xf>
    <xf numFmtId="0" fontId="0" fillId="14" borderId="7" xfId="0" applyFill="1" applyBorder="1" applyAlignment="1">
      <alignment vertical="center"/>
    </xf>
    <xf numFmtId="0" fontId="0" fillId="14" borderId="12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13" fillId="0" borderId="0" xfId="3" applyFont="1" applyFill="1" applyBorder="1" applyAlignment="1">
      <alignment horizontal="left" vertical="center" wrapText="1"/>
    </xf>
    <xf numFmtId="0" fontId="36" fillId="0" borderId="0" xfId="1" applyFont="1" applyFill="1" applyBorder="1" applyAlignment="1">
      <alignment horizontal="center" vertical="center"/>
    </xf>
    <xf numFmtId="0" fontId="26" fillId="5" borderId="37" xfId="1" applyFont="1" applyFill="1" applyBorder="1" applyAlignment="1">
      <alignment horizontal="center" vertical="center"/>
    </xf>
    <xf numFmtId="0" fontId="26" fillId="5" borderId="71" xfId="1" applyFont="1" applyFill="1" applyBorder="1" applyAlignment="1">
      <alignment horizontal="center" vertical="center"/>
    </xf>
    <xf numFmtId="0" fontId="23" fillId="5" borderId="37" xfId="1" applyFont="1" applyFill="1" applyBorder="1" applyAlignment="1">
      <alignment horizontal="center" vertical="center"/>
    </xf>
    <xf numFmtId="0" fontId="15" fillId="5" borderId="0" xfId="1" applyFont="1" applyFill="1" applyBorder="1" applyAlignment="1">
      <alignment horizontal="center" vertical="center"/>
    </xf>
    <xf numFmtId="0" fontId="27" fillId="0" borderId="59" xfId="1" applyFont="1" applyBorder="1" applyAlignment="1">
      <alignment horizontal="center" vertical="center"/>
    </xf>
    <xf numFmtId="0" fontId="26" fillId="5" borderId="11" xfId="1" applyFont="1" applyFill="1" applyBorder="1" applyAlignment="1">
      <alignment horizontal="center" vertical="center"/>
    </xf>
    <xf numFmtId="49" fontId="21" fillId="0" borderId="66" xfId="3" applyNumberFormat="1" applyFont="1" applyFill="1" applyBorder="1" applyAlignment="1">
      <alignment horizontal="center" vertical="center" wrapText="1"/>
    </xf>
    <xf numFmtId="49" fontId="21" fillId="0" borderId="42" xfId="3" applyNumberFormat="1" applyFont="1" applyFill="1" applyBorder="1" applyAlignment="1">
      <alignment horizontal="center" vertical="center" wrapText="1"/>
    </xf>
    <xf numFmtId="0" fontId="13" fillId="0" borderId="39" xfId="4" applyFont="1" applyFill="1" applyBorder="1" applyAlignment="1">
      <alignment horizontal="left" vertical="center"/>
    </xf>
    <xf numFmtId="0" fontId="13" fillId="0" borderId="53" xfId="4" applyFont="1" applyFill="1" applyBorder="1" applyAlignment="1">
      <alignment horizontal="left" vertical="center"/>
    </xf>
    <xf numFmtId="0" fontId="13" fillId="0" borderId="70" xfId="4" applyFont="1" applyFill="1" applyBorder="1" applyAlignment="1">
      <alignment horizontal="left" vertical="center"/>
    </xf>
    <xf numFmtId="0" fontId="13" fillId="0" borderId="70" xfId="1" applyFont="1" applyFill="1" applyBorder="1" applyAlignment="1">
      <alignment horizontal="left" vertical="center"/>
    </xf>
    <xf numFmtId="49" fontId="13" fillId="0" borderId="51" xfId="3" applyNumberFormat="1" applyFont="1" applyFill="1" applyBorder="1" applyAlignment="1">
      <alignment horizontal="right" vertical="center" wrapText="1"/>
    </xf>
    <xf numFmtId="0" fontId="26" fillId="0" borderId="70" xfId="1" applyFont="1" applyBorder="1" applyAlignment="1">
      <alignment horizontal="center" vertical="center"/>
    </xf>
    <xf numFmtId="0" fontId="26" fillId="0" borderId="39" xfId="1" applyFont="1" applyBorder="1" applyAlignment="1">
      <alignment horizontal="center" vertical="center"/>
    </xf>
    <xf numFmtId="0" fontId="26" fillId="0" borderId="65" xfId="1" applyFont="1" applyBorder="1" applyAlignment="1">
      <alignment horizontal="center" vertical="center"/>
    </xf>
    <xf numFmtId="0" fontId="23" fillId="0" borderId="55" xfId="1" applyNumberFormat="1" applyFont="1" applyFill="1" applyBorder="1" applyAlignment="1">
      <alignment horizontal="center" vertical="center" wrapText="1"/>
    </xf>
    <xf numFmtId="0" fontId="13" fillId="0" borderId="77" xfId="1" applyNumberFormat="1" applyFont="1" applyFill="1" applyBorder="1" applyAlignment="1">
      <alignment horizontal="right" vertical="center" wrapText="1"/>
    </xf>
    <xf numFmtId="0" fontId="13" fillId="0" borderId="51" xfId="3" applyNumberFormat="1" applyFont="1" applyFill="1" applyBorder="1" applyAlignment="1">
      <alignment horizontal="right" vertical="center" wrapText="1"/>
    </xf>
    <xf numFmtId="0" fontId="27" fillId="5" borderId="51" xfId="1" applyFont="1" applyFill="1" applyBorder="1" applyAlignment="1">
      <alignment horizontal="center" vertical="center"/>
    </xf>
    <xf numFmtId="0" fontId="13" fillId="0" borderId="68" xfId="1" applyNumberFormat="1" applyFont="1" applyFill="1" applyBorder="1" applyAlignment="1">
      <alignment horizontal="right" vertical="center" wrapText="1"/>
    </xf>
    <xf numFmtId="0" fontId="13" fillId="0" borderId="77" xfId="3" applyNumberFormat="1" applyFont="1" applyFill="1" applyBorder="1" applyAlignment="1">
      <alignment horizontal="right" vertical="center" wrapText="1"/>
    </xf>
    <xf numFmtId="0" fontId="13" fillId="0" borderId="54" xfId="3" applyNumberFormat="1" applyFont="1" applyFill="1" applyBorder="1" applyAlignment="1">
      <alignment horizontal="right" vertical="center" wrapText="1"/>
    </xf>
    <xf numFmtId="0" fontId="27" fillId="5" borderId="70" xfId="1" applyFont="1" applyFill="1" applyBorder="1" applyAlignment="1">
      <alignment horizontal="center" vertical="center"/>
    </xf>
    <xf numFmtId="0" fontId="19" fillId="0" borderId="36" xfId="1" applyFont="1" applyFill="1" applyBorder="1" applyAlignment="1">
      <alignment horizontal="left" vertical="center"/>
    </xf>
    <xf numFmtId="0" fontId="27" fillId="5" borderId="63" xfId="1" applyFont="1" applyFill="1" applyBorder="1" applyAlignment="1">
      <alignment horizontal="center" vertical="center"/>
    </xf>
    <xf numFmtId="0" fontId="27" fillId="0" borderId="71" xfId="1" applyFont="1" applyBorder="1" applyAlignment="1">
      <alignment horizontal="center" vertical="center"/>
    </xf>
    <xf numFmtId="0" fontId="13" fillId="19" borderId="60" xfId="1" applyFont="1" applyFill="1" applyBorder="1" applyAlignment="1">
      <alignment horizontal="center" vertical="center"/>
    </xf>
    <xf numFmtId="0" fontId="13" fillId="5" borderId="68" xfId="1" applyFont="1" applyFill="1" applyBorder="1" applyAlignment="1">
      <alignment horizontal="center" vertical="center"/>
    </xf>
    <xf numFmtId="0" fontId="13" fillId="5" borderId="44" xfId="1" applyFont="1" applyFill="1" applyBorder="1" applyAlignment="1">
      <alignment horizontal="center" vertical="center"/>
    </xf>
    <xf numFmtId="0" fontId="23" fillId="5" borderId="59" xfId="1" applyFont="1" applyFill="1" applyBorder="1" applyAlignment="1">
      <alignment horizontal="center" vertical="center"/>
    </xf>
    <xf numFmtId="0" fontId="11" fillId="0" borderId="52" xfId="1" applyBorder="1" applyAlignment="1">
      <alignment horizontal="left" vertical="center"/>
    </xf>
    <xf numFmtId="0" fontId="13" fillId="5" borderId="40" xfId="1" applyFont="1" applyFill="1" applyBorder="1" applyAlignment="1">
      <alignment horizontal="left" vertical="center"/>
    </xf>
    <xf numFmtId="0" fontId="13" fillId="5" borderId="52" xfId="1" applyFont="1" applyFill="1" applyBorder="1" applyAlignment="1" applyProtection="1">
      <alignment horizontal="left" vertical="center"/>
      <protection locked="0"/>
    </xf>
    <xf numFmtId="0" fontId="13" fillId="5" borderId="60" xfId="1" applyFont="1" applyFill="1" applyBorder="1" applyAlignment="1">
      <alignment horizontal="center" vertical="center" wrapText="1"/>
    </xf>
    <xf numFmtId="0" fontId="13" fillId="5" borderId="72" xfId="1" applyFont="1" applyFill="1" applyBorder="1" applyAlignment="1">
      <alignment horizontal="center" vertical="center"/>
    </xf>
    <xf numFmtId="0" fontId="13" fillId="0" borderId="67" xfId="1" applyFont="1" applyBorder="1" applyAlignment="1">
      <alignment vertical="center"/>
    </xf>
    <xf numFmtId="0" fontId="11" fillId="0" borderId="69" xfId="1" applyBorder="1" applyAlignment="1">
      <alignment horizontal="center" vertical="center"/>
    </xf>
    <xf numFmtId="0" fontId="13" fillId="5" borderId="64" xfId="30" applyFont="1" applyFill="1" applyBorder="1" applyAlignment="1">
      <alignment horizontal="left" vertical="center" wrapText="1"/>
    </xf>
    <xf numFmtId="0" fontId="13" fillId="0" borderId="64" xfId="1" applyFont="1" applyBorder="1" applyAlignment="1">
      <alignment vertical="center"/>
    </xf>
    <xf numFmtId="0" fontId="13" fillId="5" borderId="0" xfId="1" applyFont="1" applyFill="1" applyAlignment="1">
      <alignment horizontal="left" vertical="center"/>
    </xf>
    <xf numFmtId="0" fontId="13" fillId="0" borderId="70" xfId="1" applyFont="1" applyBorder="1" applyAlignment="1">
      <alignment horizontal="left" vertical="center"/>
    </xf>
    <xf numFmtId="0" fontId="13" fillId="19" borderId="35" xfId="1" applyFont="1" applyFill="1" applyBorder="1" applyAlignment="1">
      <alignment horizontal="center" vertical="center"/>
    </xf>
    <xf numFmtId="0" fontId="13" fillId="0" borderId="78" xfId="4" applyFont="1" applyFill="1" applyBorder="1" applyAlignment="1">
      <alignment horizontal="left" vertical="center"/>
    </xf>
    <xf numFmtId="0" fontId="15" fillId="5" borderId="36" xfId="1" applyFont="1" applyFill="1" applyBorder="1" applyAlignment="1">
      <alignment horizontal="center" vertical="center" wrapText="1"/>
    </xf>
    <xf numFmtId="0" fontId="19" fillId="0" borderId="77" xfId="3" applyFont="1" applyFill="1" applyBorder="1" applyAlignment="1">
      <alignment horizontal="left" vertical="center" wrapText="1"/>
    </xf>
    <xf numFmtId="0" fontId="19" fillId="5" borderId="78" xfId="1" applyFont="1" applyFill="1" applyBorder="1" applyAlignment="1" applyProtection="1">
      <alignment horizontal="left" vertical="center"/>
      <protection locked="0"/>
    </xf>
    <xf numFmtId="0" fontId="13" fillId="0" borderId="77" xfId="1" applyFont="1" applyBorder="1" applyAlignment="1">
      <alignment horizontal="center" vertical="center"/>
    </xf>
    <xf numFmtId="0" fontId="23" fillId="5" borderId="0" xfId="1" applyFont="1" applyFill="1" applyAlignment="1">
      <alignment horizontal="center" vertical="center" wrapText="1"/>
    </xf>
    <xf numFmtId="0" fontId="13" fillId="5" borderId="0" xfId="1" applyFont="1" applyFill="1" applyAlignment="1">
      <alignment horizontal="right" vertical="center" wrapText="1"/>
    </xf>
    <xf numFmtId="0" fontId="13" fillId="0" borderId="0" xfId="1" applyFont="1" applyFill="1" applyAlignment="1">
      <alignment horizontal="right" vertical="center" wrapText="1"/>
    </xf>
    <xf numFmtId="0" fontId="23" fillId="0" borderId="0" xfId="1" applyFont="1" applyFill="1" applyAlignment="1">
      <alignment horizontal="center" vertical="center"/>
    </xf>
    <xf numFmtId="0" fontId="36" fillId="0" borderId="0" xfId="1" applyFont="1" applyFill="1" applyAlignment="1">
      <alignment horizontal="center" vertical="center"/>
    </xf>
    <xf numFmtId="0" fontId="21" fillId="0" borderId="39" xfId="1" applyFont="1" applyFill="1" applyBorder="1" applyAlignment="1">
      <alignment horizontal="center" vertical="center"/>
    </xf>
    <xf numFmtId="0" fontId="13" fillId="5" borderId="53" xfId="1" applyFont="1" applyFill="1" applyBorder="1" applyAlignment="1">
      <alignment horizontal="center" vertical="center" wrapText="1"/>
    </xf>
    <xf numFmtId="0" fontId="37" fillId="0" borderId="66" xfId="1" applyFont="1" applyFill="1" applyBorder="1" applyAlignment="1">
      <alignment horizontal="center" vertical="center"/>
    </xf>
    <xf numFmtId="0" fontId="24" fillId="0" borderId="42" xfId="1" applyFont="1" applyFill="1" applyBorder="1" applyAlignment="1">
      <alignment horizontal="center" vertical="center"/>
    </xf>
    <xf numFmtId="0" fontId="19" fillId="5" borderId="69" xfId="1" applyFont="1" applyFill="1" applyBorder="1" applyAlignment="1">
      <alignment horizontal="center" vertical="center"/>
    </xf>
    <xf numFmtId="0" fontId="21" fillId="0" borderId="51" xfId="1" applyFont="1" applyFill="1" applyBorder="1" applyAlignment="1">
      <alignment horizontal="center" vertical="center" wrapText="1"/>
    </xf>
    <xf numFmtId="0" fontId="13" fillId="5" borderId="34" xfId="1" applyFont="1" applyFill="1" applyBorder="1" applyAlignment="1">
      <alignment horizontal="right" vertical="center"/>
    </xf>
    <xf numFmtId="0" fontId="11" fillId="0" borderId="64" xfId="1" applyBorder="1" applyAlignment="1">
      <alignment horizontal="center" vertical="center"/>
    </xf>
    <xf numFmtId="0" fontId="19" fillId="5" borderId="73" xfId="1" applyFont="1" applyFill="1" applyBorder="1" applyAlignment="1">
      <alignment horizontal="center" vertical="center"/>
    </xf>
    <xf numFmtId="0" fontId="19" fillId="5" borderId="49" xfId="1" applyFont="1" applyFill="1" applyBorder="1" applyAlignment="1">
      <alignment horizontal="center" vertical="center"/>
    </xf>
    <xf numFmtId="0" fontId="26" fillId="5" borderId="76" xfId="1" applyFont="1" applyFill="1" applyBorder="1" applyAlignment="1">
      <alignment horizontal="center" vertical="center"/>
    </xf>
    <xf numFmtId="0" fontId="27" fillId="5" borderId="54" xfId="1" applyFont="1" applyFill="1" applyBorder="1" applyAlignment="1">
      <alignment horizontal="center" vertical="center"/>
    </xf>
    <xf numFmtId="0" fontId="15" fillId="5" borderId="66" xfId="1" applyFont="1" applyFill="1" applyBorder="1" applyAlignment="1">
      <alignment horizontal="center" vertical="center"/>
    </xf>
    <xf numFmtId="0" fontId="13" fillId="0" borderId="9" xfId="1" applyFont="1" applyBorder="1" applyAlignment="1">
      <alignment horizontal="center" vertical="center"/>
    </xf>
    <xf numFmtId="0" fontId="13" fillId="5" borderId="75" xfId="1" applyFont="1" applyFill="1" applyBorder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3" fillId="0" borderId="78" xfId="3" applyFont="1" applyFill="1" applyBorder="1" applyAlignment="1">
      <alignment horizontal="left" vertical="center" wrapText="1"/>
    </xf>
    <xf numFmtId="0" fontId="13" fillId="0" borderId="0" xfId="1" applyFont="1" applyFill="1" applyAlignment="1">
      <alignment horizontal="center" vertical="center" wrapText="1"/>
    </xf>
    <xf numFmtId="0" fontId="24" fillId="0" borderId="36" xfId="1" applyFont="1" applyFill="1" applyBorder="1" applyAlignment="1">
      <alignment horizontal="center" vertical="center"/>
    </xf>
    <xf numFmtId="0" fontId="23" fillId="5" borderId="60" xfId="1" applyFont="1" applyFill="1" applyBorder="1" applyAlignment="1">
      <alignment horizontal="center" vertical="center"/>
    </xf>
    <xf numFmtId="0" fontId="13" fillId="5" borderId="58" xfId="1" applyNumberFormat="1" applyFont="1" applyFill="1" applyBorder="1" applyAlignment="1">
      <alignment horizontal="right" vertical="center"/>
    </xf>
    <xf numFmtId="0" fontId="19" fillId="5" borderId="62" xfId="1" applyFont="1" applyFill="1" applyBorder="1" applyAlignment="1">
      <alignment horizontal="center" vertical="center"/>
    </xf>
    <xf numFmtId="0" fontId="13" fillId="5" borderId="39" xfId="1" applyNumberFormat="1" applyFont="1" applyFill="1" applyBorder="1" applyAlignment="1">
      <alignment horizontal="right" vertical="center"/>
    </xf>
    <xf numFmtId="0" fontId="0" fillId="14" borderId="1" xfId="0" applyFill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8" borderId="0" xfId="0" applyFill="1" applyAlignment="1">
      <alignment vertical="center"/>
    </xf>
    <xf numFmtId="0" fontId="0" fillId="0" borderId="6" xfId="0" applyBorder="1" applyAlignment="1">
      <alignment vertical="center"/>
    </xf>
    <xf numFmtId="0" fontId="0" fillId="0" borderId="83" xfId="0" applyBorder="1" applyAlignment="1">
      <alignment vertical="center"/>
    </xf>
    <xf numFmtId="0" fontId="0" fillId="0" borderId="84" xfId="0" applyBorder="1" applyAlignment="1">
      <alignment vertical="center"/>
    </xf>
    <xf numFmtId="0" fontId="21" fillId="16" borderId="23" xfId="1" applyNumberFormat="1" applyFont="1" applyFill="1" applyBorder="1" applyAlignment="1">
      <alignment horizontal="center" vertical="center"/>
    </xf>
    <xf numFmtId="0" fontId="21" fillId="0" borderId="51" xfId="1" applyFont="1" applyFill="1" applyBorder="1" applyAlignment="1">
      <alignment horizontal="right" vertical="center"/>
    </xf>
    <xf numFmtId="0" fontId="21" fillId="0" borderId="51" xfId="1" applyFont="1" applyBorder="1" applyAlignment="1">
      <alignment horizontal="right" vertical="center"/>
    </xf>
    <xf numFmtId="0" fontId="21" fillId="5" borderId="51" xfId="1" applyFont="1" applyFill="1" applyBorder="1" applyAlignment="1">
      <alignment horizontal="right" vertical="center"/>
    </xf>
    <xf numFmtId="0" fontId="21" fillId="0" borderId="63" xfId="1" applyFont="1" applyBorder="1" applyAlignment="1">
      <alignment horizontal="right" vertical="center"/>
    </xf>
    <xf numFmtId="0" fontId="21" fillId="0" borderId="68" xfId="1" applyFont="1" applyBorder="1" applyAlignment="1">
      <alignment horizontal="right" vertical="center"/>
    </xf>
    <xf numFmtId="0" fontId="21" fillId="0" borderId="68" xfId="1" applyFont="1" applyFill="1" applyBorder="1" applyAlignment="1">
      <alignment horizontal="right" vertical="center"/>
    </xf>
    <xf numFmtId="0" fontId="13" fillId="5" borderId="37" xfId="1" applyNumberFormat="1" applyFont="1" applyFill="1" applyBorder="1" applyAlignment="1">
      <alignment horizontal="right" vertical="center" wrapText="1"/>
    </xf>
    <xf numFmtId="0" fontId="21" fillId="0" borderId="71" xfId="1" applyFont="1" applyFill="1" applyBorder="1" applyAlignment="1">
      <alignment horizontal="center" vertical="center"/>
    </xf>
    <xf numFmtId="0" fontId="37" fillId="0" borderId="39" xfId="1" applyFont="1" applyFill="1" applyBorder="1" applyAlignment="1">
      <alignment horizontal="center" vertical="center"/>
    </xf>
    <xf numFmtId="0" fontId="13" fillId="0" borderId="9" xfId="1" applyFont="1" applyFill="1" applyBorder="1" applyAlignment="1">
      <alignment horizontal="right" vertical="center" wrapText="1"/>
    </xf>
    <xf numFmtId="0" fontId="14" fillId="4" borderId="62" xfId="1" applyFont="1" applyFill="1" applyBorder="1" applyAlignment="1">
      <alignment horizontal="center" vertical="center"/>
    </xf>
    <xf numFmtId="0" fontId="21" fillId="0" borderId="54" xfId="1" applyFont="1" applyBorder="1" applyAlignment="1">
      <alignment horizontal="right" vertical="center"/>
    </xf>
    <xf numFmtId="0" fontId="13" fillId="0" borderId="1" xfId="1" applyFont="1" applyFill="1" applyBorder="1" applyAlignment="1">
      <alignment horizontal="center" vertical="center"/>
    </xf>
    <xf numFmtId="0" fontId="21" fillId="5" borderId="56" xfId="1" applyNumberFormat="1" applyFont="1" applyFill="1" applyBorder="1" applyAlignment="1">
      <alignment horizontal="center" vertical="center"/>
    </xf>
    <xf numFmtId="0" fontId="21" fillId="5" borderId="44" xfId="1" applyNumberFormat="1" applyFont="1" applyFill="1" applyBorder="1" applyAlignment="1">
      <alignment horizontal="center" vertical="center"/>
    </xf>
    <xf numFmtId="0" fontId="0" fillId="16" borderId="8" xfId="0" applyFill="1" applyBorder="1" applyAlignment="1">
      <alignment vertical="center" wrapText="1"/>
    </xf>
    <xf numFmtId="0" fontId="0" fillId="16" borderId="7" xfId="0" applyFill="1" applyBorder="1" applyAlignment="1">
      <alignment vertical="center" wrapText="1"/>
    </xf>
    <xf numFmtId="0" fontId="0" fillId="0" borderId="0" xfId="0" applyAlignment="1">
      <alignment vertical="center"/>
    </xf>
    <xf numFmtId="0" fontId="28" fillId="0" borderId="0" xfId="1" applyFont="1" applyFill="1" applyBorder="1" applyAlignment="1">
      <alignment vertical="center"/>
    </xf>
    <xf numFmtId="0" fontId="29" fillId="0" borderId="0" xfId="1" applyFont="1" applyFill="1" applyBorder="1" applyAlignment="1">
      <alignment vertical="center"/>
    </xf>
    <xf numFmtId="0" fontId="21" fillId="5" borderId="0" xfId="1" applyFont="1" applyFill="1" applyBorder="1" applyAlignment="1">
      <alignment horizontal="center" vertical="center"/>
    </xf>
    <xf numFmtId="0" fontId="13" fillId="5" borderId="44" xfId="30" applyFont="1" applyFill="1" applyBorder="1" applyAlignment="1">
      <alignment horizontal="left" vertical="center" wrapText="1"/>
    </xf>
    <xf numFmtId="0" fontId="13" fillId="0" borderId="34" xfId="1" applyFont="1" applyBorder="1" applyAlignment="1">
      <alignment horizontal="right" vertical="center"/>
    </xf>
    <xf numFmtId="0" fontId="15" fillId="0" borderId="42" xfId="1" applyFont="1" applyFill="1" applyBorder="1" applyAlignment="1">
      <alignment horizontal="center" vertical="center" wrapText="1"/>
    </xf>
    <xf numFmtId="0" fontId="21" fillId="16" borderId="50" xfId="1" applyNumberFormat="1" applyFont="1" applyFill="1" applyBorder="1" applyAlignment="1">
      <alignment horizontal="center" vertical="center"/>
    </xf>
    <xf numFmtId="0" fontId="13" fillId="0" borderId="63" xfId="2" applyFont="1" applyFill="1" applyBorder="1" applyAlignment="1">
      <alignment vertical="center" wrapText="1"/>
    </xf>
    <xf numFmtId="0" fontId="13" fillId="0" borderId="44" xfId="4" applyFill="1" applyBorder="1" applyAlignment="1">
      <alignment horizontal="left" vertical="center" wrapText="1"/>
    </xf>
    <xf numFmtId="0" fontId="13" fillId="0" borderId="44" xfId="4" applyFont="1" applyFill="1" applyBorder="1" applyAlignment="1">
      <alignment horizontal="left" vertical="center" wrapText="1"/>
    </xf>
    <xf numFmtId="0" fontId="13" fillId="0" borderId="44" xfId="4" applyFill="1" applyBorder="1" applyAlignment="1">
      <alignment vertical="center"/>
    </xf>
    <xf numFmtId="0" fontId="19" fillId="0" borderId="44" xfId="1" applyFont="1" applyFill="1" applyBorder="1" applyAlignment="1">
      <alignment horizontal="center" vertical="center" wrapText="1"/>
    </xf>
    <xf numFmtId="0" fontId="34" fillId="0" borderId="34" xfId="1" applyFont="1" applyFill="1" applyBorder="1" applyAlignment="1">
      <alignment horizontal="center" vertical="center"/>
    </xf>
    <xf numFmtId="0" fontId="21" fillId="0" borderId="34" xfId="1" applyFont="1" applyFill="1" applyBorder="1" applyAlignment="1">
      <alignment horizontal="center" vertical="center"/>
    </xf>
    <xf numFmtId="0" fontId="19" fillId="0" borderId="44" xfId="1" applyFont="1" applyFill="1" applyBorder="1" applyAlignment="1">
      <alignment horizontal="left" vertical="center"/>
    </xf>
    <xf numFmtId="0" fontId="13" fillId="0" borderId="64" xfId="1" applyFont="1" applyFill="1" applyBorder="1" applyAlignment="1">
      <alignment horizontal="right" vertical="center"/>
    </xf>
    <xf numFmtId="0" fontId="13" fillId="5" borderId="43" xfId="1" applyFont="1" applyFill="1" applyBorder="1" applyAlignment="1">
      <alignment horizontal="center" vertical="center"/>
    </xf>
    <xf numFmtId="49" fontId="23" fillId="0" borderId="51" xfId="3" applyNumberFormat="1" applyFont="1" applyFill="1" applyBorder="1" applyAlignment="1">
      <alignment horizontal="center" vertical="center" wrapText="1"/>
    </xf>
    <xf numFmtId="0" fontId="15" fillId="0" borderId="51" xfId="1" applyFont="1" applyFill="1" applyBorder="1" applyAlignment="1">
      <alignment horizontal="center" vertical="center"/>
    </xf>
    <xf numFmtId="0" fontId="15" fillId="0" borderId="71" xfId="1" applyFont="1" applyFill="1" applyBorder="1" applyAlignment="1">
      <alignment horizontal="center" vertical="center"/>
    </xf>
    <xf numFmtId="0" fontId="15" fillId="0" borderId="68" xfId="1" applyFont="1" applyFill="1" applyBorder="1" applyAlignment="1">
      <alignment horizontal="center" vertical="center"/>
    </xf>
    <xf numFmtId="0" fontId="15" fillId="0" borderId="63" xfId="1" applyFont="1" applyFill="1" applyBorder="1" applyAlignment="1">
      <alignment horizontal="center" vertical="center"/>
    </xf>
    <xf numFmtId="0" fontId="13" fillId="4" borderId="36" xfId="1" applyFont="1" applyFill="1" applyBorder="1" applyAlignment="1">
      <alignment horizontal="center" vertical="center"/>
    </xf>
    <xf numFmtId="0" fontId="13" fillId="0" borderId="54" xfId="1" applyFont="1" applyFill="1" applyBorder="1" applyAlignment="1">
      <alignment horizontal="left" vertical="center"/>
    </xf>
    <xf numFmtId="0" fontId="13" fillId="0" borderId="72" xfId="1" applyFont="1" applyFill="1" applyBorder="1" applyAlignment="1">
      <alignment horizontal="right" vertical="center"/>
    </xf>
    <xf numFmtId="0" fontId="42" fillId="16" borderId="8" xfId="0" applyFont="1" applyFill="1" applyBorder="1" applyAlignment="1">
      <alignment horizontal="left" vertical="center" wrapText="1"/>
    </xf>
    <xf numFmtId="0" fontId="14" fillId="4" borderId="67" xfId="1" applyFont="1" applyFill="1" applyBorder="1" applyAlignment="1">
      <alignment horizontal="center" vertical="center"/>
    </xf>
    <xf numFmtId="0" fontId="42" fillId="16" borderId="0" xfId="0" applyFont="1" applyFill="1" applyBorder="1" applyAlignment="1">
      <alignment horizontal="left" vertical="center" wrapText="1"/>
    </xf>
    <xf numFmtId="0" fontId="13" fillId="0" borderId="77" xfId="4" applyFont="1" applyFill="1" applyBorder="1" applyAlignment="1">
      <alignment horizontal="left" vertical="center"/>
    </xf>
    <xf numFmtId="0" fontId="13" fillId="0" borderId="75" xfId="1" applyNumberFormat="1" applyFont="1" applyFill="1" applyBorder="1" applyAlignment="1">
      <alignment horizontal="right" vertical="center" wrapText="1"/>
    </xf>
    <xf numFmtId="0" fontId="13" fillId="0" borderId="77" xfId="1" applyFont="1" applyFill="1" applyBorder="1" applyAlignment="1">
      <alignment horizontal="center" vertical="center" wrapText="1"/>
    </xf>
    <xf numFmtId="0" fontId="23" fillId="5" borderId="78" xfId="1" applyFont="1" applyFill="1" applyBorder="1" applyAlignment="1">
      <alignment horizontal="center" vertical="center" wrapText="1"/>
    </xf>
    <xf numFmtId="0" fontId="27" fillId="5" borderId="43" xfId="1" applyFont="1" applyFill="1" applyBorder="1" applyAlignment="1">
      <alignment horizontal="right" vertical="center"/>
    </xf>
    <xf numFmtId="0" fontId="13" fillId="0" borderId="40" xfId="1" applyFont="1" applyFill="1" applyBorder="1" applyAlignment="1">
      <alignment horizontal="center" vertical="center" wrapText="1"/>
    </xf>
    <xf numFmtId="0" fontId="13" fillId="0" borderId="71" xfId="1" applyNumberFormat="1" applyFont="1" applyFill="1" applyBorder="1" applyAlignment="1">
      <alignment horizontal="right" vertical="center" wrapText="1"/>
    </xf>
    <xf numFmtId="0" fontId="13" fillId="0" borderId="0" xfId="3" applyFont="1" applyFill="1" applyBorder="1" applyAlignment="1">
      <alignment vertical="center" wrapText="1"/>
    </xf>
    <xf numFmtId="0" fontId="13" fillId="0" borderId="0" xfId="3" applyFont="1" applyFill="1" applyBorder="1" applyAlignment="1">
      <alignment horizontal="center" vertical="center" wrapText="1"/>
    </xf>
    <xf numFmtId="49" fontId="19" fillId="0" borderId="0" xfId="3" applyNumberFormat="1" applyFont="1" applyFill="1" applyBorder="1" applyAlignment="1">
      <alignment horizontal="center" vertical="center" wrapText="1"/>
    </xf>
    <xf numFmtId="0" fontId="23" fillId="0" borderId="52" xfId="3" applyNumberFormat="1" applyFont="1" applyFill="1" applyBorder="1" applyAlignment="1">
      <alignment horizontal="center" vertical="center" wrapText="1"/>
    </xf>
    <xf numFmtId="0" fontId="23" fillId="5" borderId="66" xfId="1" applyNumberFormat="1" applyFont="1" applyFill="1" applyBorder="1" applyAlignment="1">
      <alignment horizontal="center" vertical="center"/>
    </xf>
    <xf numFmtId="0" fontId="23" fillId="0" borderId="34" xfId="3" applyNumberFormat="1" applyFont="1" applyFill="1" applyBorder="1" applyAlignment="1">
      <alignment horizontal="center" vertical="center"/>
    </xf>
    <xf numFmtId="0" fontId="13" fillId="5" borderId="69" xfId="1" applyNumberFormat="1" applyFont="1" applyFill="1" applyBorder="1" applyAlignment="1">
      <alignment horizontal="right" vertical="center" wrapText="1"/>
    </xf>
    <xf numFmtId="0" fontId="13" fillId="0" borderId="37" xfId="1" applyFont="1" applyFill="1" applyBorder="1" applyAlignment="1">
      <alignment horizontal="right" vertical="center"/>
    </xf>
    <xf numFmtId="0" fontId="23" fillId="5" borderId="42" xfId="1" applyNumberFormat="1" applyFont="1" applyFill="1" applyBorder="1" applyAlignment="1" applyProtection="1">
      <alignment horizontal="center" vertical="center"/>
      <protection locked="0"/>
    </xf>
    <xf numFmtId="0" fontId="13" fillId="5" borderId="51" xfId="1" applyNumberFormat="1" applyFont="1" applyFill="1" applyBorder="1" applyAlignment="1" applyProtection="1">
      <alignment horizontal="right" vertical="center"/>
      <protection locked="0"/>
    </xf>
    <xf numFmtId="0" fontId="13" fillId="0" borderId="38" xfId="1" applyNumberFormat="1" applyFont="1" applyFill="1" applyBorder="1" applyAlignment="1">
      <alignment horizontal="right" vertical="center" wrapText="1"/>
    </xf>
    <xf numFmtId="0" fontId="26" fillId="5" borderId="62" xfId="1" applyFont="1" applyFill="1" applyBorder="1" applyAlignment="1">
      <alignment horizontal="center" vertical="center"/>
    </xf>
    <xf numFmtId="0" fontId="13" fillId="0" borderId="9" xfId="1" applyFont="1" applyFill="1" applyBorder="1" applyAlignment="1">
      <alignment horizontal="center" vertical="center"/>
    </xf>
    <xf numFmtId="0" fontId="13" fillId="0" borderId="37" xfId="1" applyFont="1" applyFill="1" applyBorder="1" applyAlignment="1">
      <alignment horizontal="center" vertical="center"/>
    </xf>
    <xf numFmtId="0" fontId="13" fillId="0" borderId="38" xfId="1" applyFont="1" applyFill="1" applyBorder="1" applyAlignment="1">
      <alignment horizontal="center" vertical="center"/>
    </xf>
    <xf numFmtId="0" fontId="26" fillId="0" borderId="0" xfId="1" applyFont="1" applyAlignment="1">
      <alignment horizontal="center" vertical="center"/>
    </xf>
    <xf numFmtId="0" fontId="15" fillId="0" borderId="39" xfId="1" applyFont="1" applyFill="1" applyBorder="1" applyAlignment="1">
      <alignment horizontal="center" vertical="center"/>
    </xf>
    <xf numFmtId="0" fontId="15" fillId="0" borderId="59" xfId="1" applyFont="1" applyFill="1" applyBorder="1" applyAlignment="1">
      <alignment horizontal="center" vertical="center"/>
    </xf>
    <xf numFmtId="0" fontId="21" fillId="0" borderId="37" xfId="1" applyFont="1" applyFill="1" applyBorder="1" applyAlignment="1">
      <alignment horizontal="center" vertical="center"/>
    </xf>
    <xf numFmtId="0" fontId="37" fillId="0" borderId="37" xfId="1" applyFont="1" applyFill="1" applyBorder="1" applyAlignment="1">
      <alignment horizontal="center" vertical="center"/>
    </xf>
    <xf numFmtId="0" fontId="13" fillId="5" borderId="69" xfId="1" applyFont="1" applyFill="1" applyBorder="1" applyAlignment="1">
      <alignment horizontal="right" vertical="center" wrapText="1"/>
    </xf>
    <xf numFmtId="0" fontId="37" fillId="0" borderId="0" xfId="1" applyFont="1" applyFill="1" applyBorder="1" applyAlignment="1">
      <alignment horizontal="center" vertical="center"/>
    </xf>
    <xf numFmtId="0" fontId="37" fillId="0" borderId="36" xfId="1" applyFont="1" applyFill="1" applyBorder="1" applyAlignment="1">
      <alignment horizontal="left" vertical="center"/>
    </xf>
    <xf numFmtId="0" fontId="36" fillId="0" borderId="66" xfId="1" applyFont="1" applyFill="1" applyBorder="1" applyAlignment="1">
      <alignment horizontal="center" vertical="center"/>
    </xf>
    <xf numFmtId="0" fontId="23" fillId="5" borderId="70" xfId="2" applyNumberFormat="1" applyFont="1" applyFill="1" applyBorder="1" applyAlignment="1">
      <alignment horizontal="center" vertical="center"/>
    </xf>
    <xf numFmtId="0" fontId="0" fillId="14" borderId="6" xfId="0" applyFont="1" applyFill="1" applyBorder="1" applyAlignment="1">
      <alignment vertical="center"/>
    </xf>
    <xf numFmtId="0" fontId="0" fillId="14" borderId="10" xfId="0" applyFont="1" applyFill="1" applyBorder="1" applyAlignment="1">
      <alignment vertical="center"/>
    </xf>
    <xf numFmtId="0" fontId="12" fillId="0" borderId="8" xfId="1" applyFont="1" applyFill="1" applyBorder="1" applyAlignment="1">
      <alignment horizontal="center" vertical="center" wrapText="1"/>
    </xf>
    <xf numFmtId="2" fontId="25" fillId="19" borderId="66" xfId="1" applyNumberFormat="1" applyFont="1" applyFill="1" applyBorder="1" applyAlignment="1">
      <alignment horizontal="right" vertical="center"/>
    </xf>
    <xf numFmtId="2" fontId="25" fillId="19" borderId="48" xfId="1" applyNumberFormat="1" applyFont="1" applyFill="1" applyBorder="1" applyAlignment="1">
      <alignment horizontal="right" vertical="center"/>
    </xf>
    <xf numFmtId="0" fontId="0" fillId="0" borderId="0" xfId="0" applyAlignment="1">
      <alignment vertical="center" wrapText="1"/>
    </xf>
    <xf numFmtId="0" fontId="32" fillId="0" borderId="0" xfId="3" applyFont="1" applyAlignment="1">
      <alignment horizontal="center" vertical="center" wrapText="1"/>
    </xf>
    <xf numFmtId="0" fontId="15" fillId="0" borderId="1" xfId="1" applyFont="1" applyFill="1" applyBorder="1" applyAlignment="1">
      <alignment horizontal="center" vertical="center"/>
    </xf>
    <xf numFmtId="0" fontId="12" fillId="0" borderId="0" xfId="3" applyFont="1" applyAlignment="1">
      <alignment horizontal="center" vertical="center" wrapText="1"/>
    </xf>
    <xf numFmtId="0" fontId="43" fillId="0" borderId="0" xfId="0" applyFont="1" applyAlignment="1">
      <alignment vertical="center" wrapText="1"/>
    </xf>
    <xf numFmtId="0" fontId="43" fillId="0" borderId="1" xfId="0" applyFont="1" applyBorder="1" applyAlignment="1">
      <alignment vertical="center" wrapText="1"/>
    </xf>
    <xf numFmtId="0" fontId="12" fillId="16" borderId="23" xfId="1" applyFont="1" applyFill="1" applyBorder="1" applyAlignment="1">
      <alignment vertical="center" wrapText="1"/>
    </xf>
    <xf numFmtId="0" fontId="43" fillId="16" borderId="23" xfId="0" applyFont="1" applyFill="1" applyBorder="1" applyAlignment="1">
      <alignment vertical="center" wrapText="1"/>
    </xf>
    <xf numFmtId="0" fontId="43" fillId="16" borderId="50" xfId="0" applyFont="1" applyFill="1" applyBorder="1" applyAlignment="1">
      <alignment vertical="center" wrapText="1"/>
    </xf>
    <xf numFmtId="0" fontId="13" fillId="18" borderId="22" xfId="1" applyFont="1" applyFill="1" applyBorder="1" applyAlignment="1">
      <alignment horizontal="center" vertical="center" wrapText="1"/>
    </xf>
    <xf numFmtId="0" fontId="13" fillId="18" borderId="35" xfId="1" applyFont="1" applyFill="1" applyBorder="1" applyAlignment="1">
      <alignment horizontal="center" vertical="center" wrapText="1"/>
    </xf>
    <xf numFmtId="0" fontId="13" fillId="18" borderId="46" xfId="1" applyFont="1" applyFill="1" applyBorder="1" applyAlignment="1">
      <alignment horizontal="center" vertical="center" wrapText="1"/>
    </xf>
    <xf numFmtId="0" fontId="13" fillId="18" borderId="50" xfId="1" applyFont="1" applyFill="1" applyBorder="1" applyAlignment="1">
      <alignment horizontal="center" vertical="center" wrapText="1"/>
    </xf>
    <xf numFmtId="0" fontId="13" fillId="18" borderId="60" xfId="1" applyFont="1" applyFill="1" applyBorder="1" applyAlignment="1">
      <alignment horizontal="center" vertical="center" wrapText="1"/>
    </xf>
    <xf numFmtId="0" fontId="13" fillId="18" borderId="58" xfId="1" applyFont="1" applyFill="1" applyBorder="1" applyAlignment="1">
      <alignment horizontal="center" vertical="center" wrapText="1"/>
    </xf>
    <xf numFmtId="0" fontId="13" fillId="18" borderId="23" xfId="1" applyFont="1" applyFill="1" applyBorder="1" applyAlignment="1">
      <alignment horizontal="center" vertical="center" wrapText="1"/>
    </xf>
    <xf numFmtId="0" fontId="13" fillId="18" borderId="36" xfId="1" applyFont="1" applyFill="1" applyBorder="1" applyAlignment="1">
      <alignment horizontal="center" vertical="center" wrapText="1"/>
    </xf>
    <xf numFmtId="0" fontId="13" fillId="18" borderId="47" xfId="1" applyFont="1" applyFill="1" applyBorder="1" applyAlignment="1">
      <alignment horizontal="center" vertical="center" wrapText="1"/>
    </xf>
    <xf numFmtId="0" fontId="19" fillId="18" borderId="23" xfId="1" applyFont="1" applyFill="1" applyBorder="1" applyAlignment="1">
      <alignment horizontal="center" vertical="center" wrapText="1"/>
    </xf>
    <xf numFmtId="0" fontId="19" fillId="18" borderId="36" xfId="1" applyFont="1" applyFill="1" applyBorder="1" applyAlignment="1">
      <alignment horizontal="center" vertical="center" wrapText="1"/>
    </xf>
    <xf numFmtId="0" fontId="19" fillId="18" borderId="47" xfId="1" applyFont="1" applyFill="1" applyBorder="1" applyAlignment="1">
      <alignment horizontal="center" vertical="center" wrapText="1"/>
    </xf>
    <xf numFmtId="0" fontId="16" fillId="18" borderId="24" xfId="1" applyFont="1" applyFill="1" applyBorder="1" applyAlignment="1">
      <alignment horizontal="center" vertical="center" wrapText="1"/>
    </xf>
    <xf numFmtId="0" fontId="16" fillId="18" borderId="4" xfId="1" applyFont="1" applyFill="1" applyBorder="1" applyAlignment="1">
      <alignment horizontal="center" vertical="center" wrapText="1"/>
    </xf>
    <xf numFmtId="0" fontId="13" fillId="18" borderId="25" xfId="1" applyFont="1" applyFill="1" applyBorder="1" applyAlignment="1">
      <alignment horizontal="center" vertical="center" wrapText="1"/>
    </xf>
    <xf numFmtId="0" fontId="15" fillId="18" borderId="24" xfId="1" applyFont="1" applyFill="1" applyBorder="1" applyAlignment="1">
      <alignment horizontal="center" vertical="center" wrapText="1"/>
    </xf>
    <xf numFmtId="0" fontId="15" fillId="18" borderId="26" xfId="1" applyFont="1" applyFill="1" applyBorder="1" applyAlignment="1">
      <alignment horizontal="center" vertical="center" wrapText="1"/>
    </xf>
    <xf numFmtId="0" fontId="15" fillId="18" borderId="25" xfId="1" applyFont="1" applyFill="1" applyBorder="1" applyAlignment="1">
      <alignment horizontal="center" vertical="center" wrapText="1"/>
    </xf>
    <xf numFmtId="0" fontId="15" fillId="19" borderId="32" xfId="1" applyNumberFormat="1" applyFont="1" applyFill="1" applyBorder="1" applyAlignment="1">
      <alignment vertical="center" wrapText="1"/>
    </xf>
    <xf numFmtId="0" fontId="15" fillId="19" borderId="42" xfId="1" applyNumberFormat="1" applyFont="1" applyFill="1" applyBorder="1" applyAlignment="1">
      <alignment vertical="center" wrapText="1"/>
    </xf>
    <xf numFmtId="0" fontId="15" fillId="19" borderId="48" xfId="1" applyNumberFormat="1" applyFont="1" applyFill="1" applyBorder="1" applyAlignment="1">
      <alignment vertical="center" wrapText="1"/>
    </xf>
    <xf numFmtId="0" fontId="15" fillId="4" borderId="33" xfId="1" applyFont="1" applyFill="1" applyBorder="1" applyAlignment="1">
      <alignment horizontal="center" vertical="center" wrapText="1"/>
    </xf>
    <xf numFmtId="0" fontId="15" fillId="4" borderId="43" xfId="1" applyFont="1" applyFill="1" applyBorder="1" applyAlignment="1">
      <alignment horizontal="center" vertical="center" wrapText="1"/>
    </xf>
    <xf numFmtId="0" fontId="15" fillId="4" borderId="49" xfId="1" applyFont="1" applyFill="1" applyBorder="1" applyAlignment="1">
      <alignment horizontal="center" vertical="center" wrapText="1"/>
    </xf>
    <xf numFmtId="0" fontId="13" fillId="18" borderId="24" xfId="1" applyFont="1" applyFill="1" applyBorder="1" applyAlignment="1">
      <alignment horizontal="center" vertical="center" wrapText="1"/>
    </xf>
    <xf numFmtId="0" fontId="13" fillId="18" borderId="39" xfId="1" applyFont="1" applyFill="1" applyBorder="1" applyAlignment="1">
      <alignment horizontal="center" vertical="center" wrapText="1"/>
    </xf>
    <xf numFmtId="0" fontId="13" fillId="18" borderId="38" xfId="1" applyFont="1" applyFill="1" applyBorder="1" applyAlignment="1">
      <alignment horizontal="center" vertical="center" wrapText="1"/>
    </xf>
    <xf numFmtId="0" fontId="15" fillId="18" borderId="41" xfId="2" applyFont="1" applyFill="1" applyBorder="1" applyAlignment="1">
      <alignment horizontal="center" vertical="center" wrapText="1"/>
    </xf>
    <xf numFmtId="0" fontId="15" fillId="18" borderId="26" xfId="2" applyFont="1" applyFill="1" applyBorder="1" applyAlignment="1">
      <alignment horizontal="center" vertical="center" wrapText="1"/>
    </xf>
    <xf numFmtId="0" fontId="15" fillId="18" borderId="3" xfId="1" applyFont="1" applyFill="1" applyBorder="1" applyAlignment="1">
      <alignment horizontal="center" vertical="center" wrapText="1"/>
    </xf>
    <xf numFmtId="0" fontId="15" fillId="18" borderId="4" xfId="1" applyFont="1" applyFill="1" applyBorder="1" applyAlignment="1">
      <alignment horizontal="center" vertical="center" wrapText="1"/>
    </xf>
    <xf numFmtId="0" fontId="15" fillId="18" borderId="5" xfId="1" applyFont="1" applyFill="1" applyBorder="1" applyAlignment="1">
      <alignment horizontal="center" vertical="center" wrapText="1"/>
    </xf>
    <xf numFmtId="0" fontId="15" fillId="18" borderId="24" xfId="2" applyFont="1" applyFill="1" applyBorder="1" applyAlignment="1">
      <alignment horizontal="center" vertical="center" wrapText="1"/>
    </xf>
    <xf numFmtId="0" fontId="15" fillId="18" borderId="25" xfId="2" applyFont="1" applyFill="1" applyBorder="1" applyAlignment="1">
      <alignment horizontal="center" vertical="center" wrapText="1"/>
    </xf>
    <xf numFmtId="0" fontId="13" fillId="18" borderId="41" xfId="1" applyFont="1" applyFill="1" applyBorder="1" applyAlignment="1">
      <alignment horizontal="center" vertical="center" wrapText="1"/>
    </xf>
    <xf numFmtId="0" fontId="15" fillId="18" borderId="31" xfId="2" applyFont="1" applyFill="1" applyBorder="1" applyAlignment="1">
      <alignment horizontal="center" vertical="center" wrapText="1"/>
    </xf>
    <xf numFmtId="0" fontId="13" fillId="18" borderId="29" xfId="1" applyFont="1" applyFill="1" applyBorder="1" applyAlignment="1">
      <alignment horizontal="center" vertical="center" wrapText="1"/>
    </xf>
    <xf numFmtId="0" fontId="13" fillId="18" borderId="30" xfId="1" applyFont="1" applyFill="1" applyBorder="1" applyAlignment="1">
      <alignment horizontal="center" vertical="center" wrapText="1"/>
    </xf>
    <xf numFmtId="0" fontId="15" fillId="18" borderId="28" xfId="2" applyFont="1" applyFill="1" applyBorder="1" applyAlignment="1">
      <alignment horizontal="center" vertical="center" wrapText="1"/>
    </xf>
    <xf numFmtId="0" fontId="15" fillId="18" borderId="29" xfId="2" applyFont="1" applyFill="1" applyBorder="1" applyAlignment="1">
      <alignment horizontal="center" vertical="center" wrapText="1"/>
    </xf>
    <xf numFmtId="0" fontId="15" fillId="18" borderId="30" xfId="2" applyFont="1" applyFill="1" applyBorder="1" applyAlignment="1">
      <alignment horizontal="center" vertical="center" wrapText="1"/>
    </xf>
    <xf numFmtId="0" fontId="18" fillId="18" borderId="3" xfId="2" applyFont="1" applyFill="1" applyBorder="1" applyAlignment="1">
      <alignment horizontal="center" vertical="center" wrapText="1"/>
    </xf>
    <xf numFmtId="0" fontId="18" fillId="18" borderId="5" xfId="2" applyFont="1" applyFill="1" applyBorder="1" applyAlignment="1">
      <alignment horizontal="center" vertical="center" wrapText="1"/>
    </xf>
    <xf numFmtId="0" fontId="13" fillId="18" borderId="37" xfId="1" applyFont="1" applyFill="1" applyBorder="1" applyAlignment="1">
      <alignment horizontal="center" vertical="center" wrapText="1"/>
    </xf>
    <xf numFmtId="0" fontId="13" fillId="18" borderId="40" xfId="1" applyFont="1" applyFill="1" applyBorder="1" applyAlignment="1">
      <alignment horizontal="center" vertical="center" wrapText="1"/>
    </xf>
    <xf numFmtId="0" fontId="13" fillId="18" borderId="27" xfId="1" applyFont="1" applyFill="1" applyBorder="1" applyAlignment="1">
      <alignment horizontal="center" vertical="center" wrapText="1"/>
    </xf>
    <xf numFmtId="0" fontId="13" fillId="18" borderId="3" xfId="1" applyFont="1" applyFill="1" applyBorder="1" applyAlignment="1">
      <alignment horizontal="center" vertical="center" wrapText="1"/>
    </xf>
    <xf numFmtId="0" fontId="13" fillId="18" borderId="5" xfId="1" applyFont="1" applyFill="1" applyBorder="1" applyAlignment="1">
      <alignment horizontal="center" vertical="center" wrapText="1"/>
    </xf>
    <xf numFmtId="0" fontId="21" fillId="16" borderId="23" xfId="1" applyFont="1" applyFill="1" applyBorder="1" applyAlignment="1">
      <alignment horizontal="center" vertical="center"/>
    </xf>
    <xf numFmtId="0" fontId="15" fillId="16" borderId="23" xfId="1" applyNumberFormat="1" applyFont="1" applyFill="1" applyBorder="1" applyAlignment="1">
      <alignment horizontal="center" vertical="center" wrapText="1"/>
    </xf>
    <xf numFmtId="0" fontId="15" fillId="16" borderId="50" xfId="1" applyNumberFormat="1" applyFont="1" applyFill="1" applyBorder="1" applyAlignment="1">
      <alignment horizontal="center" vertical="center" wrapText="1"/>
    </xf>
    <xf numFmtId="0" fontId="12" fillId="16" borderId="21" xfId="1" applyFont="1" applyFill="1" applyBorder="1" applyAlignment="1">
      <alignment horizontal="left" vertical="center"/>
    </xf>
    <xf numFmtId="0" fontId="12" fillId="16" borderId="23" xfId="1" applyFont="1" applyFill="1" applyBorder="1" applyAlignment="1">
      <alignment horizontal="left" vertical="center"/>
    </xf>
    <xf numFmtId="0" fontId="21" fillId="16" borderId="23" xfId="1" applyNumberFormat="1" applyFont="1" applyFill="1" applyBorder="1" applyAlignment="1">
      <alignment horizontal="center" vertical="center"/>
    </xf>
    <xf numFmtId="0" fontId="12" fillId="16" borderId="21" xfId="3" applyFont="1" applyFill="1" applyBorder="1" applyAlignment="1">
      <alignment horizontal="left" vertical="center" wrapText="1"/>
    </xf>
    <xf numFmtId="0" fontId="12" fillId="16" borderId="23" xfId="3" applyFont="1" applyFill="1" applyBorder="1" applyAlignment="1">
      <alignment horizontal="left" vertical="center" wrapText="1"/>
    </xf>
    <xf numFmtId="0" fontId="12" fillId="16" borderId="44" xfId="3" applyFont="1" applyFill="1" applyBorder="1" applyAlignment="1">
      <alignment horizontal="left" vertical="center" wrapText="1"/>
    </xf>
    <xf numFmtId="0" fontId="27" fillId="16" borderId="23" xfId="1" applyFont="1" applyFill="1" applyBorder="1" applyAlignment="1">
      <alignment horizontal="center" vertical="center" wrapText="1"/>
    </xf>
    <xf numFmtId="0" fontId="21" fillId="0" borderId="0" xfId="1" applyNumberFormat="1" applyFont="1" applyFill="1" applyBorder="1" applyAlignment="1">
      <alignment horizontal="center" vertical="center"/>
    </xf>
    <xf numFmtId="0" fontId="22" fillId="0" borderId="0" xfId="1" applyNumberFormat="1" applyFont="1" applyFill="1" applyBorder="1" applyAlignment="1">
      <alignment horizontal="center" vertical="center"/>
    </xf>
    <xf numFmtId="0" fontId="22" fillId="0" borderId="44" xfId="1" applyNumberFormat="1" applyFont="1" applyFill="1" applyBorder="1" applyAlignment="1">
      <alignment horizontal="center" vertical="center"/>
    </xf>
    <xf numFmtId="0" fontId="21" fillId="16" borderId="44" xfId="1" applyFont="1" applyFill="1" applyBorder="1" applyAlignment="1">
      <alignment horizontal="center" vertical="center"/>
    </xf>
    <xf numFmtId="0" fontId="12" fillId="16" borderId="50" xfId="1" applyFont="1" applyFill="1" applyBorder="1" applyAlignment="1">
      <alignment horizontal="left" vertical="center"/>
    </xf>
    <xf numFmtId="0" fontId="27" fillId="16" borderId="21" xfId="1" applyFont="1" applyFill="1" applyBorder="1" applyAlignment="1">
      <alignment horizontal="center" vertical="center" wrapText="1"/>
    </xf>
    <xf numFmtId="0" fontId="27" fillId="16" borderId="56" xfId="1" applyFont="1" applyFill="1" applyBorder="1" applyAlignment="1">
      <alignment horizontal="center" vertical="center" wrapText="1"/>
    </xf>
    <xf numFmtId="0" fontId="27" fillId="16" borderId="44" xfId="1" applyFont="1" applyFill="1" applyBorder="1" applyAlignment="1">
      <alignment horizontal="center" vertical="center" wrapText="1"/>
    </xf>
    <xf numFmtId="0" fontId="15" fillId="16" borderId="7" xfId="1" applyNumberFormat="1" applyFont="1" applyFill="1" applyBorder="1" applyAlignment="1">
      <alignment horizontal="center" vertical="center" wrapText="1"/>
    </xf>
    <xf numFmtId="0" fontId="12" fillId="0" borderId="14" xfId="3" applyFont="1" applyFill="1" applyBorder="1" applyAlignment="1">
      <alignment horizontal="center" vertical="center" wrapText="1"/>
    </xf>
    <xf numFmtId="0" fontId="12" fillId="0" borderId="8" xfId="3" applyFont="1" applyFill="1" applyBorder="1" applyAlignment="1">
      <alignment horizontal="center" vertical="center" wrapText="1"/>
    </xf>
    <xf numFmtId="0" fontId="12" fillId="0" borderId="7" xfId="3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3" fillId="18" borderId="32" xfId="1" applyFont="1" applyFill="1" applyBorder="1" applyAlignment="1">
      <alignment horizontal="center" vertical="center" wrapText="1"/>
    </xf>
    <xf numFmtId="0" fontId="13" fillId="18" borderId="33" xfId="1" applyFont="1" applyFill="1" applyBorder="1" applyAlignment="1">
      <alignment horizontal="center" vertical="center" wrapText="1"/>
    </xf>
    <xf numFmtId="0" fontId="15" fillId="19" borderId="32" xfId="1" applyNumberFormat="1" applyFont="1" applyFill="1" applyBorder="1" applyAlignment="1">
      <alignment horizontal="right" vertical="center" wrapText="1"/>
    </xf>
    <xf numFmtId="0" fontId="15" fillId="19" borderId="42" xfId="1" applyNumberFormat="1" applyFont="1" applyFill="1" applyBorder="1" applyAlignment="1">
      <alignment horizontal="right" vertical="center" wrapText="1"/>
    </xf>
    <xf numFmtId="0" fontId="15" fillId="19" borderId="61" xfId="1" applyNumberFormat="1" applyFont="1" applyFill="1" applyBorder="1" applyAlignment="1">
      <alignment horizontal="right" vertical="center" wrapText="1"/>
    </xf>
    <xf numFmtId="0" fontId="39" fillId="16" borderId="23" xfId="1" applyFont="1" applyFill="1" applyBorder="1" applyAlignment="1">
      <alignment horizontal="center" vertical="center" wrapText="1"/>
    </xf>
    <xf numFmtId="0" fontId="0" fillId="16" borderId="23" xfId="0" applyFill="1" applyBorder="1" applyAlignment="1">
      <alignment horizontal="center" vertical="center" wrapText="1"/>
    </xf>
    <xf numFmtId="0" fontId="12" fillId="16" borderId="3" xfId="1" applyFont="1" applyFill="1" applyBorder="1" applyAlignment="1">
      <alignment horizontal="left" vertical="center" wrapText="1"/>
    </xf>
    <xf numFmtId="0" fontId="12" fillId="16" borderId="4" xfId="1" applyFont="1" applyFill="1" applyBorder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13" fillId="18" borderId="21" xfId="1" applyFont="1" applyFill="1" applyBorder="1" applyAlignment="1">
      <alignment horizontal="center" vertical="center" wrapText="1"/>
    </xf>
    <xf numFmtId="0" fontId="13" fillId="18" borderId="34" xfId="1" applyFont="1" applyFill="1" applyBorder="1" applyAlignment="1">
      <alignment horizontal="center" vertical="center" wrapText="1"/>
    </xf>
    <xf numFmtId="0" fontId="13" fillId="18" borderId="79" xfId="1" applyFont="1" applyFill="1" applyBorder="1" applyAlignment="1">
      <alignment horizontal="center" vertical="center" wrapText="1"/>
    </xf>
    <xf numFmtId="0" fontId="13" fillId="18" borderId="59" xfId="1" applyFont="1" applyFill="1" applyBorder="1" applyAlignment="1">
      <alignment horizontal="center" vertical="center" wrapText="1"/>
    </xf>
    <xf numFmtId="0" fontId="15" fillId="4" borderId="62" xfId="1" applyFont="1" applyFill="1" applyBorder="1" applyAlignment="1">
      <alignment horizontal="center" vertical="center" wrapText="1"/>
    </xf>
    <xf numFmtId="0" fontId="13" fillId="18" borderId="26" xfId="1" applyFont="1" applyFill="1" applyBorder="1" applyAlignment="1">
      <alignment horizontal="center" vertical="center" wrapText="1"/>
    </xf>
    <xf numFmtId="0" fontId="13" fillId="18" borderId="76" xfId="1" applyFont="1" applyFill="1" applyBorder="1" applyAlignment="1">
      <alignment horizontal="center" vertical="center" wrapText="1"/>
    </xf>
    <xf numFmtId="0" fontId="13" fillId="18" borderId="75" xfId="1" applyFont="1" applyFill="1" applyBorder="1" applyAlignment="1">
      <alignment horizontal="center" vertical="center" wrapText="1"/>
    </xf>
    <xf numFmtId="0" fontId="22" fillId="16" borderId="23" xfId="1" applyNumberFormat="1" applyFont="1" applyFill="1" applyBorder="1" applyAlignment="1">
      <alignment horizontal="center" vertical="center"/>
    </xf>
    <xf numFmtId="0" fontId="22" fillId="16" borderId="50" xfId="1" applyNumberFormat="1" applyFont="1" applyFill="1" applyBorder="1" applyAlignment="1">
      <alignment horizontal="center" vertical="center"/>
    </xf>
    <xf numFmtId="0" fontId="16" fillId="18" borderId="3" xfId="1" applyFont="1" applyFill="1" applyBorder="1" applyAlignment="1">
      <alignment horizontal="center" vertical="center" wrapText="1"/>
    </xf>
    <xf numFmtId="0" fontId="13" fillId="18" borderId="4" xfId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1" fillId="16" borderId="44" xfId="1" applyNumberFormat="1" applyFont="1" applyFill="1" applyBorder="1" applyAlignment="1">
      <alignment horizontal="center" vertical="center"/>
    </xf>
    <xf numFmtId="0" fontId="12" fillId="16" borderId="56" xfId="1" applyFont="1" applyFill="1" applyBorder="1" applyAlignment="1">
      <alignment horizontal="left" vertical="center"/>
    </xf>
    <xf numFmtId="0" fontId="12" fillId="16" borderId="44" xfId="1" applyFont="1" applyFill="1" applyBorder="1" applyAlignment="1">
      <alignment horizontal="left" vertical="center"/>
    </xf>
    <xf numFmtId="0" fontId="21" fillId="16" borderId="73" xfId="1" applyNumberFormat="1" applyFont="1" applyFill="1" applyBorder="1" applyAlignment="1">
      <alignment horizontal="center" vertical="center"/>
    </xf>
    <xf numFmtId="0" fontId="21" fillId="16" borderId="56" xfId="1" applyNumberFormat="1" applyFont="1" applyFill="1" applyBorder="1" applyAlignment="1">
      <alignment horizontal="center" vertical="center"/>
    </xf>
    <xf numFmtId="0" fontId="22" fillId="16" borderId="36" xfId="1" applyNumberFormat="1" applyFont="1" applyFill="1" applyBorder="1" applyAlignment="1">
      <alignment horizontal="center" vertical="center"/>
    </xf>
    <xf numFmtId="0" fontId="22" fillId="16" borderId="60" xfId="1" applyNumberFormat="1" applyFont="1" applyFill="1" applyBorder="1" applyAlignment="1">
      <alignment horizontal="center" vertical="center"/>
    </xf>
    <xf numFmtId="0" fontId="22" fillId="16" borderId="8" xfId="1" applyNumberFormat="1" applyFont="1" applyFill="1" applyBorder="1" applyAlignment="1">
      <alignment horizontal="center" vertical="center"/>
    </xf>
    <xf numFmtId="0" fontId="22" fillId="16" borderId="7" xfId="1" applyNumberFormat="1" applyFont="1" applyFill="1" applyBorder="1" applyAlignment="1">
      <alignment horizontal="center" vertical="center"/>
    </xf>
    <xf numFmtId="0" fontId="12" fillId="0" borderId="8" xfId="1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13" fillId="18" borderId="45" xfId="1" applyFont="1" applyFill="1" applyBorder="1" applyAlignment="1">
      <alignment horizontal="center" vertical="center" wrapText="1"/>
    </xf>
    <xf numFmtId="0" fontId="15" fillId="19" borderId="32" xfId="1" applyNumberFormat="1" applyFont="1" applyFill="1" applyBorder="1" applyAlignment="1">
      <alignment horizontal="center" vertical="center" wrapText="1"/>
    </xf>
    <xf numFmtId="0" fontId="15" fillId="19" borderId="42" xfId="1" applyNumberFormat="1" applyFont="1" applyFill="1" applyBorder="1" applyAlignment="1">
      <alignment horizontal="center" vertical="center" wrapText="1"/>
    </xf>
    <xf numFmtId="0" fontId="15" fillId="19" borderId="48" xfId="1" applyNumberFormat="1" applyFont="1" applyFill="1" applyBorder="1" applyAlignment="1">
      <alignment horizontal="center" vertical="center" wrapText="1"/>
    </xf>
    <xf numFmtId="0" fontId="12" fillId="16" borderId="50" xfId="3" applyFont="1" applyFill="1" applyBorder="1" applyAlignment="1">
      <alignment horizontal="left" vertical="center" wrapText="1"/>
    </xf>
    <xf numFmtId="0" fontId="12" fillId="0" borderId="14" xfId="1" applyFont="1" applyFill="1" applyBorder="1" applyAlignment="1">
      <alignment horizontal="center" vertical="center" wrapText="1"/>
    </xf>
    <xf numFmtId="0" fontId="12" fillId="0" borderId="7" xfId="1" applyFont="1" applyFill="1" applyBorder="1" applyAlignment="1">
      <alignment horizontal="center" vertical="center" wrapText="1"/>
    </xf>
    <xf numFmtId="0" fontId="15" fillId="19" borderId="48" xfId="1" applyNumberFormat="1" applyFont="1" applyFill="1" applyBorder="1" applyAlignment="1">
      <alignment horizontal="right" vertical="center" wrapText="1"/>
    </xf>
    <xf numFmtId="0" fontId="21" fillId="16" borderId="21" xfId="1" applyNumberFormat="1" applyFont="1" applyFill="1" applyBorder="1" applyAlignment="1">
      <alignment horizontal="center" vertical="center"/>
    </xf>
    <xf numFmtId="0" fontId="21" fillId="16" borderId="82" xfId="1" applyNumberFormat="1" applyFont="1" applyFill="1" applyBorder="1" applyAlignment="1">
      <alignment horizontal="center" vertical="center"/>
    </xf>
    <xf numFmtId="0" fontId="2" fillId="16" borderId="0" xfId="0" applyFont="1" applyFill="1" applyAlignment="1">
      <alignment vertical="center"/>
    </xf>
    <xf numFmtId="0" fontId="0" fillId="16" borderId="1" xfId="0" applyFill="1" applyBorder="1" applyAlignment="1">
      <alignment vertical="center"/>
    </xf>
    <xf numFmtId="0" fontId="1" fillId="16" borderId="8" xfId="0" applyFont="1" applyFill="1" applyBorder="1" applyAlignment="1">
      <alignment horizontal="center" vertical="center"/>
    </xf>
    <xf numFmtId="0" fontId="1" fillId="16" borderId="1" xfId="0" applyFont="1" applyFill="1" applyBorder="1" applyAlignment="1">
      <alignment horizontal="center" vertical="center"/>
    </xf>
    <xf numFmtId="0" fontId="0" fillId="13" borderId="3" xfId="0" applyFill="1" applyBorder="1" applyAlignment="1">
      <alignment horizontal="center" vertical="center"/>
    </xf>
    <xf numFmtId="0" fontId="0" fillId="13" borderId="4" xfId="0" applyFill="1" applyBorder="1" applyAlignment="1">
      <alignment horizontal="center" vertical="center"/>
    </xf>
    <xf numFmtId="0" fontId="0" fillId="13" borderId="5" xfId="0" applyFill="1" applyBorder="1" applyAlignment="1">
      <alignment horizontal="center" vertical="center"/>
    </xf>
    <xf numFmtId="0" fontId="0" fillId="12" borderId="3" xfId="0" applyFill="1" applyBorder="1" applyAlignment="1">
      <alignment horizontal="center" vertical="center" wrapText="1"/>
    </xf>
    <xf numFmtId="0" fontId="0" fillId="12" borderId="4" xfId="0" applyFill="1" applyBorder="1" applyAlignment="1">
      <alignment horizontal="center" vertical="center" wrapText="1"/>
    </xf>
    <xf numFmtId="0" fontId="0" fillId="12" borderId="5" xfId="0" applyFill="1" applyBorder="1" applyAlignment="1">
      <alignment horizontal="center" vertical="center" wrapText="1"/>
    </xf>
    <xf numFmtId="0" fontId="0" fillId="11" borderId="3" xfId="0" applyFill="1" applyBorder="1" applyAlignment="1">
      <alignment horizontal="center" vertical="center" wrapText="1"/>
    </xf>
    <xf numFmtId="0" fontId="0" fillId="11" borderId="4" xfId="0" applyFill="1" applyBorder="1" applyAlignment="1">
      <alignment horizontal="center" vertical="center" wrapText="1"/>
    </xf>
    <xf numFmtId="0" fontId="0" fillId="11" borderId="5" xfId="0" applyFill="1" applyBorder="1" applyAlignment="1">
      <alignment horizontal="center" vertical="center" wrapText="1"/>
    </xf>
    <xf numFmtId="0" fontId="0" fillId="13" borderId="3" xfId="0" applyFill="1" applyBorder="1" applyAlignment="1">
      <alignment vertical="center"/>
    </xf>
    <xf numFmtId="0" fontId="0" fillId="13" borderId="5" xfId="0" applyFill="1" applyBorder="1" applyAlignment="1">
      <alignment vertical="center"/>
    </xf>
    <xf numFmtId="0" fontId="0" fillId="12" borderId="3" xfId="0" applyFill="1" applyBorder="1" applyAlignment="1">
      <alignment horizontal="center" vertical="center"/>
    </xf>
    <xf numFmtId="0" fontId="0" fillId="12" borderId="4" xfId="0" applyFill="1" applyBorder="1" applyAlignment="1">
      <alignment horizontal="center" vertical="center"/>
    </xf>
    <xf numFmtId="0" fontId="0" fillId="12" borderId="5" xfId="0" applyFill="1" applyBorder="1" applyAlignment="1">
      <alignment horizontal="center" vertical="center"/>
    </xf>
    <xf numFmtId="0" fontId="40" fillId="16" borderId="14" xfId="0" applyFont="1" applyFill="1" applyBorder="1" applyAlignment="1">
      <alignment horizontal="center" vertical="center" wrapText="1"/>
    </xf>
    <xf numFmtId="0" fontId="41" fillId="16" borderId="8" xfId="0" applyFont="1" applyFill="1" applyBorder="1" applyAlignment="1">
      <alignment vertical="center" wrapText="1"/>
    </xf>
    <xf numFmtId="0" fontId="41" fillId="16" borderId="7" xfId="0" applyFont="1" applyFill="1" applyBorder="1" applyAlignment="1">
      <alignment vertical="center" wrapText="1"/>
    </xf>
    <xf numFmtId="0" fontId="41" fillId="16" borderId="15" xfId="0" applyFont="1" applyFill="1" applyBorder="1" applyAlignment="1">
      <alignment vertical="center" wrapText="1"/>
    </xf>
    <xf numFmtId="0" fontId="41" fillId="16" borderId="1" xfId="0" applyFont="1" applyFill="1" applyBorder="1" applyAlignment="1">
      <alignment vertical="center" wrapText="1"/>
    </xf>
    <xf numFmtId="0" fontId="41" fillId="16" borderId="12" xfId="0" applyFont="1" applyFill="1" applyBorder="1" applyAlignment="1">
      <alignment vertical="center" wrapText="1"/>
    </xf>
    <xf numFmtId="0" fontId="9" fillId="16" borderId="14" xfId="0" applyFont="1" applyFill="1" applyBorder="1" applyAlignment="1">
      <alignment horizontal="center" vertical="center" wrapText="1"/>
    </xf>
    <xf numFmtId="0" fontId="0" fillId="16" borderId="8" xfId="0" applyFill="1" applyBorder="1" applyAlignment="1">
      <alignment vertical="center" wrapText="1"/>
    </xf>
    <xf numFmtId="0" fontId="0" fillId="16" borderId="7" xfId="0" applyFill="1" applyBorder="1" applyAlignment="1">
      <alignment vertical="center" wrapText="1"/>
    </xf>
    <xf numFmtId="0" fontId="0" fillId="16" borderId="15" xfId="0" applyFill="1" applyBorder="1" applyAlignment="1">
      <alignment vertical="center" wrapText="1"/>
    </xf>
    <xf numFmtId="0" fontId="0" fillId="16" borderId="1" xfId="0" applyFill="1" applyBorder="1" applyAlignment="1">
      <alignment vertical="center" wrapText="1"/>
    </xf>
    <xf numFmtId="0" fontId="0" fillId="16" borderId="12" xfId="0" applyFill="1" applyBorder="1" applyAlignment="1">
      <alignment vertical="center" wrapText="1"/>
    </xf>
    <xf numFmtId="0" fontId="0" fillId="12" borderId="4" xfId="0" applyFill="1" applyBorder="1" applyAlignment="1">
      <alignment vertical="center"/>
    </xf>
    <xf numFmtId="0" fontId="0" fillId="12" borderId="5" xfId="0" applyFill="1" applyBorder="1" applyAlignment="1">
      <alignment vertical="center"/>
    </xf>
    <xf numFmtId="0" fontId="0" fillId="11" borderId="3" xfId="0" applyFill="1" applyBorder="1" applyAlignment="1">
      <alignment vertical="center"/>
    </xf>
    <xf numFmtId="0" fontId="0" fillId="11" borderId="5" xfId="0" applyFill="1" applyBorder="1" applyAlignment="1">
      <alignment vertical="center"/>
    </xf>
    <xf numFmtId="0" fontId="0" fillId="10" borderId="3" xfId="0" applyFill="1" applyBorder="1" applyAlignment="1">
      <alignment vertical="center"/>
    </xf>
    <xf numFmtId="0" fontId="0" fillId="10" borderId="5" xfId="0" applyFill="1" applyBorder="1" applyAlignment="1">
      <alignment vertical="center"/>
    </xf>
    <xf numFmtId="0" fontId="0" fillId="11" borderId="3" xfId="0" applyFill="1" applyBorder="1" applyAlignment="1">
      <alignment horizontal="center" vertical="center"/>
    </xf>
    <xf numFmtId="0" fontId="0" fillId="11" borderId="4" xfId="0" applyFill="1" applyBorder="1" applyAlignment="1">
      <alignment horizontal="center" vertical="center"/>
    </xf>
    <xf numFmtId="0" fontId="0" fillId="11" borderId="5" xfId="0" applyFill="1" applyBorder="1" applyAlignment="1">
      <alignment horizontal="center" vertical="center"/>
    </xf>
    <xf numFmtId="0" fontId="1" fillId="16" borderId="14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14" borderId="6" xfId="0" applyFill="1" applyBorder="1" applyAlignment="1">
      <alignment horizontal="center" vertical="center" wrapText="1"/>
    </xf>
    <xf numFmtId="0" fontId="0" fillId="14" borderId="13" xfId="0" applyFill="1" applyBorder="1" applyAlignment="1">
      <alignment horizontal="center" vertical="center" wrapText="1"/>
    </xf>
    <xf numFmtId="0" fontId="0" fillId="13" borderId="3" xfId="0" applyFill="1" applyBorder="1" applyAlignment="1">
      <alignment vertical="center" wrapText="1"/>
    </xf>
    <xf numFmtId="0" fontId="0" fillId="13" borderId="5" xfId="0" applyFill="1" applyBorder="1" applyAlignment="1">
      <alignment vertical="center" wrapText="1"/>
    </xf>
    <xf numFmtId="0" fontId="0" fillId="14" borderId="14" xfId="0" applyFont="1" applyFill="1" applyBorder="1" applyAlignment="1">
      <alignment horizontal="center" vertical="center" textRotation="90" wrapText="1"/>
    </xf>
    <xf numFmtId="0" fontId="0" fillId="14" borderId="11" xfId="0" applyFont="1" applyFill="1" applyBorder="1" applyAlignment="1">
      <alignment horizontal="center" vertical="center" textRotation="90" wrapText="1"/>
    </xf>
    <xf numFmtId="0" fontId="0" fillId="11" borderId="4" xfId="0" applyFill="1" applyBorder="1" applyAlignment="1">
      <alignment vertical="center"/>
    </xf>
    <xf numFmtId="0" fontId="0" fillId="11" borderId="7" xfId="0" applyFill="1" applyBorder="1" applyAlignment="1">
      <alignment vertical="center"/>
    </xf>
    <xf numFmtId="0" fontId="0" fillId="12" borderId="3" xfId="0" applyFill="1" applyBorder="1" applyAlignment="1">
      <alignment vertical="center" wrapText="1"/>
    </xf>
    <xf numFmtId="0" fontId="0" fillId="12" borderId="5" xfId="0" applyFill="1" applyBorder="1" applyAlignment="1">
      <alignment vertical="center" wrapText="1"/>
    </xf>
    <xf numFmtId="0" fontId="4" fillId="11" borderId="14" xfId="0" applyFont="1" applyFill="1" applyBorder="1" applyAlignment="1">
      <alignment vertical="center" wrapText="1"/>
    </xf>
    <xf numFmtId="0" fontId="4" fillId="11" borderId="7" xfId="0" applyFont="1" applyFill="1" applyBorder="1" applyAlignment="1">
      <alignment vertical="center" wrapText="1"/>
    </xf>
    <xf numFmtId="0" fontId="4" fillId="11" borderId="3" xfId="0" applyFont="1" applyFill="1" applyBorder="1" applyAlignment="1">
      <alignment vertical="center" wrapText="1"/>
    </xf>
    <xf numFmtId="0" fontId="0" fillId="11" borderId="5" xfId="0" applyFill="1" applyBorder="1" applyAlignment="1">
      <alignment vertical="center" wrapText="1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4" xfId="0" applyBorder="1" applyAlignment="1">
      <alignment horizontal="center" vertical="center" wrapText="1"/>
    </xf>
    <xf numFmtId="0" fontId="4" fillId="12" borderId="14" xfId="0" applyFont="1" applyFill="1" applyBorder="1" applyAlignment="1">
      <alignment vertical="center" wrapText="1"/>
    </xf>
    <xf numFmtId="0" fontId="4" fillId="12" borderId="7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0" fillId="12" borderId="3" xfId="0" applyFill="1" applyBorder="1" applyAlignment="1">
      <alignment vertical="center"/>
    </xf>
    <xf numFmtId="0" fontId="0" fillId="14" borderId="7" xfId="0" applyFill="1" applyBorder="1" applyAlignment="1">
      <alignment vertical="center"/>
    </xf>
    <xf numFmtId="0" fontId="0" fillId="14" borderId="12" xfId="0" applyFill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4" fillId="14" borderId="6" xfId="0" applyFont="1" applyFill="1" applyBorder="1" applyAlignment="1">
      <alignment vertical="center" wrapText="1"/>
    </xf>
    <xf numFmtId="0" fontId="0" fillId="14" borderId="13" xfId="0" applyFill="1" applyBorder="1" applyAlignment="1">
      <alignment vertical="center" wrapText="1"/>
    </xf>
    <xf numFmtId="0" fontId="0" fillId="11" borderId="3" xfId="0" applyFill="1" applyBorder="1" applyAlignment="1">
      <alignment vertical="center" wrapText="1"/>
    </xf>
    <xf numFmtId="0" fontId="4" fillId="14" borderId="13" xfId="0" applyFont="1" applyFill="1" applyBorder="1" applyAlignment="1">
      <alignment vertical="center" wrapText="1"/>
    </xf>
    <xf numFmtId="0" fontId="1" fillId="16" borderId="8" xfId="0" applyFont="1" applyFill="1" applyBorder="1" applyAlignment="1">
      <alignment horizontal="center" vertical="center" wrapText="1"/>
    </xf>
    <xf numFmtId="0" fontId="0" fillId="16" borderId="8" xfId="0" applyFont="1" applyFill="1" applyBorder="1" applyAlignment="1">
      <alignment vertical="center" wrapText="1"/>
    </xf>
    <xf numFmtId="0" fontId="0" fillId="16" borderId="7" xfId="0" applyFont="1" applyFill="1" applyBorder="1" applyAlignment="1">
      <alignment vertical="center" wrapText="1"/>
    </xf>
    <xf numFmtId="0" fontId="0" fillId="16" borderId="15" xfId="0" applyFont="1" applyFill="1" applyBorder="1" applyAlignment="1">
      <alignment vertical="center" wrapText="1"/>
    </xf>
    <xf numFmtId="0" fontId="0" fillId="16" borderId="1" xfId="0" applyFont="1" applyFill="1" applyBorder="1" applyAlignment="1">
      <alignment vertical="center" wrapText="1"/>
    </xf>
    <xf numFmtId="0" fontId="0" fillId="16" borderId="12" xfId="0" applyFont="1" applyFill="1" applyBorder="1" applyAlignment="1">
      <alignment vertical="center" wrapText="1"/>
    </xf>
    <xf numFmtId="0" fontId="4" fillId="12" borderId="3" xfId="0" applyFont="1" applyFill="1" applyBorder="1" applyAlignment="1">
      <alignment vertical="center" wrapText="1"/>
    </xf>
    <xf numFmtId="0" fontId="0" fillId="6" borderId="1" xfId="0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12" borderId="14" xfId="0" applyFill="1" applyBorder="1" applyAlignment="1">
      <alignment vertical="center" wrapText="1"/>
    </xf>
    <xf numFmtId="0" fontId="0" fillId="12" borderId="7" xfId="0" applyFill="1" applyBorder="1" applyAlignment="1">
      <alignment vertical="center" wrapText="1"/>
    </xf>
    <xf numFmtId="0" fontId="1" fillId="15" borderId="3" xfId="0" applyFont="1" applyFill="1" applyBorder="1" applyAlignment="1">
      <alignment vertical="center"/>
    </xf>
    <xf numFmtId="0" fontId="1" fillId="15" borderId="4" xfId="0" applyFont="1" applyFill="1" applyBorder="1" applyAlignment="1">
      <alignment vertical="center"/>
    </xf>
    <xf numFmtId="0" fontId="0" fillId="11" borderId="14" xfId="0" applyFill="1" applyBorder="1" applyAlignment="1">
      <alignment vertical="center" wrapText="1"/>
    </xf>
    <xf numFmtId="0" fontId="0" fillId="11" borderId="7" xfId="0" applyFill="1" applyBorder="1" applyAlignment="1">
      <alignment vertical="center" wrapText="1"/>
    </xf>
    <xf numFmtId="0" fontId="0" fillId="17" borderId="6" xfId="0" applyFont="1" applyFill="1" applyBorder="1" applyAlignment="1">
      <alignment horizontal="center" vertical="center" textRotation="90" wrapText="1"/>
    </xf>
    <xf numFmtId="0" fontId="0" fillId="17" borderId="10" xfId="0" applyFont="1" applyFill="1" applyBorder="1" applyAlignment="1">
      <alignment horizontal="center" vertical="center" textRotation="90" wrapText="1"/>
    </xf>
    <xf numFmtId="0" fontId="40" fillId="0" borderId="8" xfId="0" applyFont="1" applyBorder="1" applyAlignment="1">
      <alignment horizontal="center" vertical="center" wrapText="1"/>
    </xf>
    <xf numFmtId="0" fontId="40" fillId="0" borderId="7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13" borderId="4" xfId="0" applyFill="1" applyBorder="1" applyAlignment="1">
      <alignment horizontal="center" vertical="center" wrapText="1"/>
    </xf>
    <xf numFmtId="0" fontId="0" fillId="13" borderId="5" xfId="0" applyFill="1" applyBorder="1" applyAlignment="1">
      <alignment horizontal="center" vertical="center" wrapText="1"/>
    </xf>
    <xf numFmtId="0" fontId="0" fillId="16" borderId="8" xfId="0" applyFill="1" applyBorder="1" applyAlignment="1">
      <alignment horizontal="center" vertical="center" wrapText="1"/>
    </xf>
    <xf numFmtId="0" fontId="0" fillId="16" borderId="7" xfId="0" applyFill="1" applyBorder="1" applyAlignment="1">
      <alignment horizontal="center" vertical="center" wrapText="1"/>
    </xf>
    <xf numFmtId="0" fontId="0" fillId="16" borderId="15" xfId="0" applyFill="1" applyBorder="1" applyAlignment="1">
      <alignment horizontal="center" vertical="center" wrapText="1"/>
    </xf>
    <xf numFmtId="0" fontId="0" fillId="16" borderId="1" xfId="0" applyFill="1" applyBorder="1" applyAlignment="1">
      <alignment horizontal="center" vertical="center" wrapText="1"/>
    </xf>
    <xf numFmtId="0" fontId="0" fillId="16" borderId="12" xfId="0" applyFill="1" applyBorder="1" applyAlignment="1">
      <alignment horizontal="center" vertical="center" wrapText="1"/>
    </xf>
    <xf numFmtId="0" fontId="0" fillId="2" borderId="4" xfId="0" applyFill="1" applyBorder="1" applyAlignment="1">
      <alignment vertical="center"/>
    </xf>
    <xf numFmtId="0" fontId="0" fillId="0" borderId="5" xfId="0" applyBorder="1" applyAlignment="1">
      <alignment vertical="center"/>
    </xf>
    <xf numFmtId="0" fontId="4" fillId="11" borderId="3" xfId="0" applyFont="1" applyFill="1" applyBorder="1" applyAlignment="1">
      <alignment horizontal="center" vertical="center" wrapText="1"/>
    </xf>
    <xf numFmtId="0" fontId="4" fillId="12" borderId="3" xfId="0" applyFont="1" applyFill="1" applyBorder="1" applyAlignment="1">
      <alignment horizontal="center" vertical="center" wrapText="1"/>
    </xf>
    <xf numFmtId="0" fontId="0" fillId="10" borderId="3" xfId="0" applyFill="1" applyBorder="1" applyAlignment="1">
      <alignment horizontal="center" vertical="center"/>
    </xf>
    <xf numFmtId="0" fontId="0" fillId="10" borderId="5" xfId="0" applyFill="1" applyBorder="1" applyAlignment="1">
      <alignment horizontal="center" vertical="center"/>
    </xf>
    <xf numFmtId="0" fontId="13" fillId="0" borderId="56" xfId="1" applyFont="1" applyFill="1" applyBorder="1" applyAlignment="1">
      <alignment horizontal="center" vertical="center" wrapText="1"/>
    </xf>
    <xf numFmtId="0" fontId="13" fillId="0" borderId="44" xfId="30" applyFont="1" applyFill="1" applyBorder="1" applyAlignment="1">
      <alignment horizontal="left" vertical="center" wrapText="1"/>
    </xf>
    <xf numFmtId="0" fontId="13" fillId="0" borderId="44" xfId="1" applyFont="1" applyFill="1" applyBorder="1" applyAlignment="1">
      <alignment horizontal="left" vertical="center" wrapText="1"/>
    </xf>
    <xf numFmtId="2" fontId="22" fillId="19" borderId="44" xfId="1" applyNumberFormat="1" applyFont="1" applyFill="1" applyBorder="1" applyAlignment="1">
      <alignment vertical="center"/>
    </xf>
    <xf numFmtId="49" fontId="13" fillId="0" borderId="44" xfId="3" applyNumberFormat="1" applyFont="1" applyFill="1" applyBorder="1" applyAlignment="1">
      <alignment horizontal="center" vertical="center" wrapText="1"/>
    </xf>
    <xf numFmtId="49" fontId="13" fillId="0" borderId="44" xfId="3" applyNumberFormat="1" applyFont="1" applyFill="1" applyBorder="1" applyAlignment="1">
      <alignment horizontal="right" vertical="center" wrapText="1"/>
    </xf>
    <xf numFmtId="0" fontId="23" fillId="0" borderId="44" xfId="2" applyNumberFormat="1" applyFont="1" applyFill="1" applyBorder="1" applyAlignment="1" applyProtection="1">
      <alignment horizontal="center" vertical="center"/>
      <protection locked="0"/>
    </xf>
    <xf numFmtId="0" fontId="13" fillId="0" borderId="44" xfId="1" applyFont="1" applyFill="1" applyBorder="1" applyAlignment="1" applyProtection="1">
      <alignment horizontal="right" vertical="center" wrapText="1"/>
      <protection locked="0"/>
    </xf>
    <xf numFmtId="0" fontId="23" fillId="0" borderId="44" xfId="3" applyNumberFormat="1" applyFont="1" applyFill="1" applyBorder="1" applyAlignment="1" applyProtection="1">
      <alignment horizontal="center" vertical="center"/>
      <protection locked="0"/>
    </xf>
    <xf numFmtId="0" fontId="13" fillId="0" borderId="44" xfId="3" applyNumberFormat="1" applyFont="1" applyFill="1" applyBorder="1" applyAlignment="1" applyProtection="1">
      <alignment horizontal="right" vertical="center"/>
      <protection locked="0"/>
    </xf>
    <xf numFmtId="0" fontId="23" fillId="0" borderId="44" xfId="1" applyFont="1" applyFill="1" applyBorder="1" applyAlignment="1" applyProtection="1">
      <alignment horizontal="center" vertical="center" wrapText="1"/>
      <protection locked="0"/>
    </xf>
    <xf numFmtId="0" fontId="13" fillId="0" borderId="0" xfId="1" applyFont="1" applyFill="1" applyBorder="1" applyAlignment="1" applyProtection="1">
      <alignment horizontal="right" vertical="center"/>
      <protection locked="0"/>
    </xf>
    <xf numFmtId="0" fontId="13" fillId="0" borderId="44" xfId="1" applyFont="1" applyFill="1" applyBorder="1" applyAlignment="1" applyProtection="1">
      <alignment horizontal="right" vertical="center"/>
      <protection locked="0"/>
    </xf>
    <xf numFmtId="0" fontId="23" fillId="0" borderId="44" xfId="1" applyFont="1" applyFill="1" applyBorder="1" applyAlignment="1" applyProtection="1">
      <alignment horizontal="center" vertical="center"/>
      <protection locked="0"/>
    </xf>
    <xf numFmtId="0" fontId="34" fillId="0" borderId="44" xfId="1" applyFont="1" applyFill="1" applyBorder="1" applyAlignment="1">
      <alignment horizontal="center" vertical="center"/>
    </xf>
    <xf numFmtId="0" fontId="24" fillId="0" borderId="44" xfId="1" applyFont="1" applyFill="1" applyBorder="1" applyAlignment="1">
      <alignment horizontal="right" vertical="center"/>
    </xf>
    <xf numFmtId="2" fontId="22" fillId="19" borderId="44" xfId="1" applyNumberFormat="1" applyFont="1" applyFill="1" applyBorder="1" applyAlignment="1">
      <alignment horizontal="right" vertical="center"/>
    </xf>
  </cellXfs>
  <cellStyles count="31">
    <cellStyle name="Денежный 2" xfId="5"/>
    <cellStyle name="Обычный" xfId="0" builtinId="0"/>
    <cellStyle name="Обычный 10" xfId="6"/>
    <cellStyle name="Обычный 11" xfId="7"/>
    <cellStyle name="Обычный 2" xfId="1"/>
    <cellStyle name="Обычный 2 2" xfId="3"/>
    <cellStyle name="Обычный 2 2 2" xfId="8"/>
    <cellStyle name="Обычный 2 3" xfId="9"/>
    <cellStyle name="Обычный 2 3 2" xfId="10"/>
    <cellStyle name="Обычный 2 4" xfId="11"/>
    <cellStyle name="Обычный 2_Данные связка 2 эт." xfId="12"/>
    <cellStyle name="Обычный 3" xfId="13"/>
    <cellStyle name="Обычный 3 2" xfId="14"/>
    <cellStyle name="Обычный 3 3" xfId="15"/>
    <cellStyle name="Обычный 3 3 2" xfId="16"/>
    <cellStyle name="Обычный 3 4" xfId="17"/>
    <cellStyle name="Обычный 3_5 класс Сквоз ЛК и РЕГ" xfId="18"/>
    <cellStyle name="Обычный 4" xfId="19"/>
    <cellStyle name="Обычный 4 2" xfId="20"/>
    <cellStyle name="Обычный 4 3" xfId="21"/>
    <cellStyle name="Обычный 5" xfId="22"/>
    <cellStyle name="Обычный 5 2" xfId="23"/>
    <cellStyle name="Обычный 6" xfId="24"/>
    <cellStyle name="Обычный 6 2" xfId="25"/>
    <cellStyle name="Обычный 6 3" xfId="26"/>
    <cellStyle name="Обычный 7" xfId="27"/>
    <cellStyle name="Обычный 8" xfId="28"/>
    <cellStyle name="Обычный 9" xfId="29"/>
    <cellStyle name="Обычный_Протокол ЛИЧКА_КК" xfId="4"/>
    <cellStyle name="Обычный_Протокол ЛИЧКА_короткая_КРКондр2008 all fin" xfId="2"/>
    <cellStyle name="Обычный_Связки_М 2" xfId="30"/>
  </cellStyles>
  <dxfs count="0"/>
  <tableStyles count="0" defaultTableStyle="TableStyleMedium2" defaultPivotStyle="PivotStyleLight16"/>
  <colors>
    <mruColors>
      <color rgb="FF0099CC"/>
      <color rgb="FFCCFFCC"/>
      <color rgb="FFFFFF99"/>
      <color rgb="FFFFFFCC"/>
      <color rgb="FFFFCCFF"/>
      <color rgb="FF00B0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116</xdr:col>
      <xdr:colOff>38795</xdr:colOff>
      <xdr:row>261</xdr:row>
      <xdr:rowOff>0</xdr:rowOff>
    </xdr:from>
    <xdr:ext cx="45719" cy="45719"/>
    <xdr:sp macro="" textlink="">
      <xdr:nvSpPr>
        <xdr:cNvPr id="2" name="TextBox 1"/>
        <xdr:cNvSpPr txBox="1"/>
      </xdr:nvSpPr>
      <xdr:spPr>
        <a:xfrm flipH="1" flipV="1">
          <a:off x="24701741" y="36383019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117</xdr:col>
      <xdr:colOff>304800</xdr:colOff>
      <xdr:row>11</xdr:row>
      <xdr:rowOff>0</xdr:rowOff>
    </xdr:from>
    <xdr:ext cx="184731" cy="264560"/>
    <xdr:sp macro="" textlink="">
      <xdr:nvSpPr>
        <xdr:cNvPr id="3" name="TextBox 2"/>
        <xdr:cNvSpPr txBox="1"/>
      </xdr:nvSpPr>
      <xdr:spPr>
        <a:xfrm>
          <a:off x="25069800" y="191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120</xdr:col>
      <xdr:colOff>0</xdr:colOff>
      <xdr:row>79</xdr:row>
      <xdr:rowOff>0</xdr:rowOff>
    </xdr:from>
    <xdr:ext cx="184731" cy="264560"/>
    <xdr:sp macro="" textlink="">
      <xdr:nvSpPr>
        <xdr:cNvPr id="6" name="TextBox 5"/>
        <xdr:cNvSpPr txBox="1"/>
      </xdr:nvSpPr>
      <xdr:spPr>
        <a:xfrm>
          <a:off x="24216519" y="34875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194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26240581" y="34875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262</xdr:row>
      <xdr:rowOff>0</xdr:rowOff>
    </xdr:from>
    <xdr:ext cx="184731" cy="264560"/>
    <xdr:sp macro="" textlink="">
      <xdr:nvSpPr>
        <xdr:cNvPr id="9" name="TextBox 8"/>
        <xdr:cNvSpPr txBox="1"/>
      </xdr:nvSpPr>
      <xdr:spPr>
        <a:xfrm>
          <a:off x="26240581" y="34875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247</xdr:row>
      <xdr:rowOff>0</xdr:rowOff>
    </xdr:from>
    <xdr:ext cx="184731" cy="264560"/>
    <xdr:sp macro="" textlink="">
      <xdr:nvSpPr>
        <xdr:cNvPr id="12" name="TextBox 11"/>
        <xdr:cNvSpPr txBox="1"/>
      </xdr:nvSpPr>
      <xdr:spPr>
        <a:xfrm>
          <a:off x="26240581" y="34875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194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6535738" y="3770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247</xdr:row>
      <xdr:rowOff>0</xdr:rowOff>
    </xdr:from>
    <xdr:ext cx="184731" cy="264560"/>
    <xdr:sp macro="" textlink="">
      <xdr:nvSpPr>
        <xdr:cNvPr id="20" name="TextBox 19"/>
        <xdr:cNvSpPr txBox="1"/>
      </xdr:nvSpPr>
      <xdr:spPr>
        <a:xfrm>
          <a:off x="6535738" y="3770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267</xdr:row>
      <xdr:rowOff>0</xdr:rowOff>
    </xdr:from>
    <xdr:ext cx="184731" cy="264560"/>
    <xdr:sp macro="" textlink="">
      <xdr:nvSpPr>
        <xdr:cNvPr id="23" name="TextBox 22"/>
        <xdr:cNvSpPr txBox="1"/>
      </xdr:nvSpPr>
      <xdr:spPr>
        <a:xfrm>
          <a:off x="23071251" y="2787763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267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23071251" y="2787763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264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23071251" y="280647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264</xdr:row>
      <xdr:rowOff>0</xdr:rowOff>
    </xdr:from>
    <xdr:ext cx="184731" cy="264560"/>
    <xdr:sp macro="" textlink="">
      <xdr:nvSpPr>
        <xdr:cNvPr id="26" name="TextBox 25"/>
        <xdr:cNvSpPr txBox="1"/>
      </xdr:nvSpPr>
      <xdr:spPr>
        <a:xfrm>
          <a:off x="23071251" y="280647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265</xdr:row>
      <xdr:rowOff>0</xdr:rowOff>
    </xdr:from>
    <xdr:ext cx="184731" cy="264560"/>
    <xdr:sp macro="" textlink="">
      <xdr:nvSpPr>
        <xdr:cNvPr id="29" name="TextBox 28"/>
        <xdr:cNvSpPr txBox="1"/>
      </xdr:nvSpPr>
      <xdr:spPr>
        <a:xfrm>
          <a:off x="23071251" y="280647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265</xdr:row>
      <xdr:rowOff>0</xdr:rowOff>
    </xdr:from>
    <xdr:ext cx="184731" cy="264560"/>
    <xdr:sp macro="" textlink="">
      <xdr:nvSpPr>
        <xdr:cNvPr id="30" name="TextBox 29"/>
        <xdr:cNvSpPr txBox="1"/>
      </xdr:nvSpPr>
      <xdr:spPr>
        <a:xfrm>
          <a:off x="23071251" y="280647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247</xdr:row>
      <xdr:rowOff>0</xdr:rowOff>
    </xdr:from>
    <xdr:ext cx="184731" cy="264560"/>
    <xdr:sp macro="" textlink="">
      <xdr:nvSpPr>
        <xdr:cNvPr id="37" name="TextBox 36"/>
        <xdr:cNvSpPr txBox="1"/>
      </xdr:nvSpPr>
      <xdr:spPr>
        <a:xfrm>
          <a:off x="23071251" y="280647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262</xdr:row>
      <xdr:rowOff>0</xdr:rowOff>
    </xdr:from>
    <xdr:ext cx="184731" cy="264560"/>
    <xdr:sp macro="" textlink="">
      <xdr:nvSpPr>
        <xdr:cNvPr id="17" name="TextBox 16"/>
        <xdr:cNvSpPr txBox="1"/>
      </xdr:nvSpPr>
      <xdr:spPr>
        <a:xfrm>
          <a:off x="9889331" y="312624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262</xdr:row>
      <xdr:rowOff>0</xdr:rowOff>
    </xdr:from>
    <xdr:ext cx="184731" cy="264560"/>
    <xdr:sp macro="" textlink="">
      <xdr:nvSpPr>
        <xdr:cNvPr id="18" name="TextBox 17"/>
        <xdr:cNvSpPr txBox="1"/>
      </xdr:nvSpPr>
      <xdr:spPr>
        <a:xfrm>
          <a:off x="9889331" y="342559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86</xdr:row>
      <xdr:rowOff>0</xdr:rowOff>
    </xdr:from>
    <xdr:ext cx="184731" cy="264560"/>
    <xdr:sp macro="" textlink="">
      <xdr:nvSpPr>
        <xdr:cNvPr id="19" name="TextBox 18"/>
        <xdr:cNvSpPr txBox="1"/>
      </xdr:nvSpPr>
      <xdr:spPr>
        <a:xfrm>
          <a:off x="9889331" y="342559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262</xdr:row>
      <xdr:rowOff>0</xdr:rowOff>
    </xdr:from>
    <xdr:ext cx="184731" cy="264560"/>
    <xdr:sp macro="" textlink="">
      <xdr:nvSpPr>
        <xdr:cNvPr id="21" name="TextBox 20"/>
        <xdr:cNvSpPr txBox="1"/>
      </xdr:nvSpPr>
      <xdr:spPr>
        <a:xfrm>
          <a:off x="9889331" y="34443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262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9889331" y="342559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262</xdr:row>
      <xdr:rowOff>0</xdr:rowOff>
    </xdr:from>
    <xdr:ext cx="184731" cy="264560"/>
    <xdr:sp macro="" textlink="">
      <xdr:nvSpPr>
        <xdr:cNvPr id="27" name="TextBox 26"/>
        <xdr:cNvSpPr txBox="1"/>
      </xdr:nvSpPr>
      <xdr:spPr>
        <a:xfrm>
          <a:off x="9889331" y="34443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262</xdr:row>
      <xdr:rowOff>0</xdr:rowOff>
    </xdr:from>
    <xdr:ext cx="184731" cy="264560"/>
    <xdr:sp macro="" textlink="">
      <xdr:nvSpPr>
        <xdr:cNvPr id="28" name="TextBox 27"/>
        <xdr:cNvSpPr txBox="1"/>
      </xdr:nvSpPr>
      <xdr:spPr>
        <a:xfrm>
          <a:off x="9889331" y="342559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262</xdr:row>
      <xdr:rowOff>0</xdr:rowOff>
    </xdr:from>
    <xdr:ext cx="184731" cy="264560"/>
    <xdr:sp macro="" textlink="">
      <xdr:nvSpPr>
        <xdr:cNvPr id="31" name="TextBox 30"/>
        <xdr:cNvSpPr txBox="1"/>
      </xdr:nvSpPr>
      <xdr:spPr>
        <a:xfrm>
          <a:off x="9889331" y="34443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174</xdr:row>
      <xdr:rowOff>0</xdr:rowOff>
    </xdr:from>
    <xdr:ext cx="184731" cy="264560"/>
    <xdr:sp macro="" textlink="">
      <xdr:nvSpPr>
        <xdr:cNvPr id="32" name="TextBox 31"/>
        <xdr:cNvSpPr txBox="1"/>
      </xdr:nvSpPr>
      <xdr:spPr>
        <a:xfrm>
          <a:off x="9889331" y="312624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178</xdr:row>
      <xdr:rowOff>0</xdr:rowOff>
    </xdr:from>
    <xdr:ext cx="184731" cy="264560"/>
    <xdr:sp macro="" textlink="">
      <xdr:nvSpPr>
        <xdr:cNvPr id="33" name="TextBox 32"/>
        <xdr:cNvSpPr txBox="1"/>
      </xdr:nvSpPr>
      <xdr:spPr>
        <a:xfrm>
          <a:off x="9889331" y="3257209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175</xdr:row>
      <xdr:rowOff>0</xdr:rowOff>
    </xdr:from>
    <xdr:ext cx="184731" cy="264560"/>
    <xdr:sp macro="" textlink="">
      <xdr:nvSpPr>
        <xdr:cNvPr id="34" name="TextBox 33"/>
        <xdr:cNvSpPr txBox="1"/>
      </xdr:nvSpPr>
      <xdr:spPr>
        <a:xfrm>
          <a:off x="9889331" y="3257209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181</xdr:row>
      <xdr:rowOff>0</xdr:rowOff>
    </xdr:from>
    <xdr:ext cx="184731" cy="264560"/>
    <xdr:sp macro="" textlink="">
      <xdr:nvSpPr>
        <xdr:cNvPr id="35" name="TextBox 34"/>
        <xdr:cNvSpPr txBox="1"/>
      </xdr:nvSpPr>
      <xdr:spPr>
        <a:xfrm>
          <a:off x="9889331" y="327591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181</xdr:row>
      <xdr:rowOff>0</xdr:rowOff>
    </xdr:from>
    <xdr:ext cx="184731" cy="264560"/>
    <xdr:sp macro="" textlink="">
      <xdr:nvSpPr>
        <xdr:cNvPr id="36" name="TextBox 35"/>
        <xdr:cNvSpPr txBox="1"/>
      </xdr:nvSpPr>
      <xdr:spPr>
        <a:xfrm>
          <a:off x="9889331" y="3257209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182</xdr:row>
      <xdr:rowOff>0</xdr:rowOff>
    </xdr:from>
    <xdr:ext cx="184731" cy="264560"/>
    <xdr:sp macro="" textlink="">
      <xdr:nvSpPr>
        <xdr:cNvPr id="38" name="TextBox 37"/>
        <xdr:cNvSpPr txBox="1"/>
      </xdr:nvSpPr>
      <xdr:spPr>
        <a:xfrm>
          <a:off x="9889331" y="327591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182</xdr:row>
      <xdr:rowOff>0</xdr:rowOff>
    </xdr:from>
    <xdr:ext cx="184731" cy="264560"/>
    <xdr:sp macro="" textlink="">
      <xdr:nvSpPr>
        <xdr:cNvPr id="39" name="TextBox 38"/>
        <xdr:cNvSpPr txBox="1"/>
      </xdr:nvSpPr>
      <xdr:spPr>
        <a:xfrm>
          <a:off x="9889331" y="3257209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191</xdr:row>
      <xdr:rowOff>0</xdr:rowOff>
    </xdr:from>
    <xdr:ext cx="184731" cy="264560"/>
    <xdr:sp macro="" textlink="">
      <xdr:nvSpPr>
        <xdr:cNvPr id="40" name="TextBox 39"/>
        <xdr:cNvSpPr txBox="1"/>
      </xdr:nvSpPr>
      <xdr:spPr>
        <a:xfrm>
          <a:off x="9889331" y="327591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191</xdr:row>
      <xdr:rowOff>0</xdr:rowOff>
    </xdr:from>
    <xdr:ext cx="184731" cy="264560"/>
    <xdr:sp macro="" textlink="">
      <xdr:nvSpPr>
        <xdr:cNvPr id="41" name="TextBox 40"/>
        <xdr:cNvSpPr txBox="1"/>
      </xdr:nvSpPr>
      <xdr:spPr>
        <a:xfrm>
          <a:off x="9889331" y="3257209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185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9889331" y="327591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185</xdr:row>
      <xdr:rowOff>0</xdr:rowOff>
    </xdr:from>
    <xdr:ext cx="184731" cy="264560"/>
    <xdr:sp macro="" textlink="">
      <xdr:nvSpPr>
        <xdr:cNvPr id="43" name="TextBox 42"/>
        <xdr:cNvSpPr txBox="1"/>
      </xdr:nvSpPr>
      <xdr:spPr>
        <a:xfrm>
          <a:off x="9889331" y="3257209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187</xdr:row>
      <xdr:rowOff>0</xdr:rowOff>
    </xdr:from>
    <xdr:ext cx="184731" cy="264560"/>
    <xdr:sp macro="" textlink="">
      <xdr:nvSpPr>
        <xdr:cNvPr id="44" name="TextBox 43"/>
        <xdr:cNvSpPr txBox="1"/>
      </xdr:nvSpPr>
      <xdr:spPr>
        <a:xfrm>
          <a:off x="9889331" y="327591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86</xdr:row>
      <xdr:rowOff>0</xdr:rowOff>
    </xdr:from>
    <xdr:ext cx="184731" cy="264560"/>
    <xdr:sp macro="" textlink="">
      <xdr:nvSpPr>
        <xdr:cNvPr id="45" name="TextBox 44"/>
        <xdr:cNvSpPr txBox="1"/>
      </xdr:nvSpPr>
      <xdr:spPr>
        <a:xfrm>
          <a:off x="9889331" y="342559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164</xdr:row>
      <xdr:rowOff>0</xdr:rowOff>
    </xdr:from>
    <xdr:ext cx="184731" cy="264560"/>
    <xdr:sp macro="" textlink="">
      <xdr:nvSpPr>
        <xdr:cNvPr id="46" name="TextBox 45"/>
        <xdr:cNvSpPr txBox="1"/>
      </xdr:nvSpPr>
      <xdr:spPr>
        <a:xfrm>
          <a:off x="9889331" y="34443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168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9889331" y="346301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163</xdr:row>
      <xdr:rowOff>0</xdr:rowOff>
    </xdr:from>
    <xdr:ext cx="184731" cy="264560"/>
    <xdr:sp macro="" textlink="">
      <xdr:nvSpPr>
        <xdr:cNvPr id="48" name="TextBox 47"/>
        <xdr:cNvSpPr txBox="1"/>
      </xdr:nvSpPr>
      <xdr:spPr>
        <a:xfrm>
          <a:off x="9889331" y="348172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163</xdr:row>
      <xdr:rowOff>0</xdr:rowOff>
    </xdr:from>
    <xdr:ext cx="184731" cy="264560"/>
    <xdr:sp macro="" textlink="">
      <xdr:nvSpPr>
        <xdr:cNvPr id="49" name="TextBox 48"/>
        <xdr:cNvSpPr txBox="1"/>
      </xdr:nvSpPr>
      <xdr:spPr>
        <a:xfrm>
          <a:off x="9889331" y="348172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142</xdr:row>
      <xdr:rowOff>0</xdr:rowOff>
    </xdr:from>
    <xdr:ext cx="184731" cy="264560"/>
    <xdr:sp macro="" textlink="">
      <xdr:nvSpPr>
        <xdr:cNvPr id="50" name="TextBox 49"/>
        <xdr:cNvSpPr txBox="1"/>
      </xdr:nvSpPr>
      <xdr:spPr>
        <a:xfrm>
          <a:off x="9889331" y="3500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142</xdr:row>
      <xdr:rowOff>0</xdr:rowOff>
    </xdr:from>
    <xdr:ext cx="184731" cy="264560"/>
    <xdr:sp macro="" textlink="">
      <xdr:nvSpPr>
        <xdr:cNvPr id="51" name="TextBox 50"/>
        <xdr:cNvSpPr txBox="1"/>
      </xdr:nvSpPr>
      <xdr:spPr>
        <a:xfrm>
          <a:off x="9889331" y="3500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142</xdr:row>
      <xdr:rowOff>0</xdr:rowOff>
    </xdr:from>
    <xdr:ext cx="184731" cy="264560"/>
    <xdr:sp macro="" textlink="">
      <xdr:nvSpPr>
        <xdr:cNvPr id="52" name="TextBox 51"/>
        <xdr:cNvSpPr txBox="1"/>
      </xdr:nvSpPr>
      <xdr:spPr>
        <a:xfrm>
          <a:off x="9889331" y="351914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86</xdr:row>
      <xdr:rowOff>0</xdr:rowOff>
    </xdr:from>
    <xdr:ext cx="184731" cy="264560"/>
    <xdr:sp macro="" textlink="">
      <xdr:nvSpPr>
        <xdr:cNvPr id="53" name="TextBox 52"/>
        <xdr:cNvSpPr txBox="1"/>
      </xdr:nvSpPr>
      <xdr:spPr>
        <a:xfrm>
          <a:off x="31643751" y="342559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164</xdr:row>
      <xdr:rowOff>0</xdr:rowOff>
    </xdr:from>
    <xdr:ext cx="184731" cy="264560"/>
    <xdr:sp macro="" textlink="">
      <xdr:nvSpPr>
        <xdr:cNvPr id="54" name="TextBox 53"/>
        <xdr:cNvSpPr txBox="1"/>
      </xdr:nvSpPr>
      <xdr:spPr>
        <a:xfrm>
          <a:off x="31643751" y="34443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164</xdr:row>
      <xdr:rowOff>0</xdr:rowOff>
    </xdr:from>
    <xdr:ext cx="184731" cy="264560"/>
    <xdr:sp macro="" textlink="">
      <xdr:nvSpPr>
        <xdr:cNvPr id="55" name="TextBox 54"/>
        <xdr:cNvSpPr txBox="1"/>
      </xdr:nvSpPr>
      <xdr:spPr>
        <a:xfrm>
          <a:off x="31643751" y="355656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168</xdr:row>
      <xdr:rowOff>0</xdr:rowOff>
    </xdr:from>
    <xdr:ext cx="184731" cy="264560"/>
    <xdr:sp macro="" textlink="">
      <xdr:nvSpPr>
        <xdr:cNvPr id="56" name="TextBox 55"/>
        <xdr:cNvSpPr txBox="1"/>
      </xdr:nvSpPr>
      <xdr:spPr>
        <a:xfrm>
          <a:off x="31643751" y="35752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164</xdr:row>
      <xdr:rowOff>0</xdr:rowOff>
    </xdr:from>
    <xdr:ext cx="184731" cy="264560"/>
    <xdr:sp macro="" textlink="">
      <xdr:nvSpPr>
        <xdr:cNvPr id="57" name="TextBox 56"/>
        <xdr:cNvSpPr txBox="1"/>
      </xdr:nvSpPr>
      <xdr:spPr>
        <a:xfrm>
          <a:off x="31643751" y="355656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168</xdr:row>
      <xdr:rowOff>0</xdr:rowOff>
    </xdr:from>
    <xdr:ext cx="184731" cy="264560"/>
    <xdr:sp macro="" textlink="">
      <xdr:nvSpPr>
        <xdr:cNvPr id="58" name="TextBox 57"/>
        <xdr:cNvSpPr txBox="1"/>
      </xdr:nvSpPr>
      <xdr:spPr>
        <a:xfrm>
          <a:off x="31643751" y="35752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168</xdr:row>
      <xdr:rowOff>0</xdr:rowOff>
    </xdr:from>
    <xdr:ext cx="184731" cy="264560"/>
    <xdr:sp macro="" textlink="">
      <xdr:nvSpPr>
        <xdr:cNvPr id="59" name="TextBox 58"/>
        <xdr:cNvSpPr txBox="1"/>
      </xdr:nvSpPr>
      <xdr:spPr>
        <a:xfrm>
          <a:off x="31643751" y="355656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163</xdr:row>
      <xdr:rowOff>0</xdr:rowOff>
    </xdr:from>
    <xdr:ext cx="184731" cy="264560"/>
    <xdr:sp macro="" textlink="">
      <xdr:nvSpPr>
        <xdr:cNvPr id="60" name="TextBox 59"/>
        <xdr:cNvSpPr txBox="1"/>
      </xdr:nvSpPr>
      <xdr:spPr>
        <a:xfrm>
          <a:off x="31643751" y="35752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168</xdr:row>
      <xdr:rowOff>0</xdr:rowOff>
    </xdr:from>
    <xdr:ext cx="184731" cy="264560"/>
    <xdr:sp macro="" textlink="">
      <xdr:nvSpPr>
        <xdr:cNvPr id="61" name="TextBox 60"/>
        <xdr:cNvSpPr txBox="1"/>
      </xdr:nvSpPr>
      <xdr:spPr>
        <a:xfrm>
          <a:off x="31643751" y="355656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163</xdr:row>
      <xdr:rowOff>0</xdr:rowOff>
    </xdr:from>
    <xdr:ext cx="184731" cy="264560"/>
    <xdr:sp macro="" textlink="">
      <xdr:nvSpPr>
        <xdr:cNvPr id="62" name="TextBox 61"/>
        <xdr:cNvSpPr txBox="1"/>
      </xdr:nvSpPr>
      <xdr:spPr>
        <a:xfrm>
          <a:off x="31643751" y="35752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163</xdr:row>
      <xdr:rowOff>0</xdr:rowOff>
    </xdr:from>
    <xdr:ext cx="184731" cy="264560"/>
    <xdr:sp macro="" textlink="">
      <xdr:nvSpPr>
        <xdr:cNvPr id="63" name="TextBox 62"/>
        <xdr:cNvSpPr txBox="1"/>
      </xdr:nvSpPr>
      <xdr:spPr>
        <a:xfrm>
          <a:off x="31643751" y="35752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163</xdr:row>
      <xdr:rowOff>0</xdr:rowOff>
    </xdr:from>
    <xdr:ext cx="184731" cy="264560"/>
    <xdr:sp macro="" textlink="">
      <xdr:nvSpPr>
        <xdr:cNvPr id="64" name="TextBox 63"/>
        <xdr:cNvSpPr txBox="1"/>
      </xdr:nvSpPr>
      <xdr:spPr>
        <a:xfrm>
          <a:off x="31643751" y="35752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142</xdr:row>
      <xdr:rowOff>0</xdr:rowOff>
    </xdr:from>
    <xdr:ext cx="184731" cy="264560"/>
    <xdr:sp macro="" textlink="">
      <xdr:nvSpPr>
        <xdr:cNvPr id="65" name="TextBox 64"/>
        <xdr:cNvSpPr txBox="1"/>
      </xdr:nvSpPr>
      <xdr:spPr>
        <a:xfrm>
          <a:off x="31643751" y="355656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93</xdr:row>
      <xdr:rowOff>0</xdr:rowOff>
    </xdr:from>
    <xdr:ext cx="184731" cy="264560"/>
    <xdr:sp macro="" textlink="">
      <xdr:nvSpPr>
        <xdr:cNvPr id="66" name="TextBox 65"/>
        <xdr:cNvSpPr txBox="1"/>
      </xdr:nvSpPr>
      <xdr:spPr>
        <a:xfrm>
          <a:off x="31643751" y="35752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142</xdr:row>
      <xdr:rowOff>0</xdr:rowOff>
    </xdr:from>
    <xdr:ext cx="184731" cy="264560"/>
    <xdr:sp macro="" textlink="">
      <xdr:nvSpPr>
        <xdr:cNvPr id="67" name="TextBox 66"/>
        <xdr:cNvSpPr txBox="1"/>
      </xdr:nvSpPr>
      <xdr:spPr>
        <a:xfrm>
          <a:off x="31643751" y="355656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93</xdr:row>
      <xdr:rowOff>0</xdr:rowOff>
    </xdr:from>
    <xdr:ext cx="184731" cy="264560"/>
    <xdr:sp macro="" textlink="">
      <xdr:nvSpPr>
        <xdr:cNvPr id="68" name="TextBox 67"/>
        <xdr:cNvSpPr txBox="1"/>
      </xdr:nvSpPr>
      <xdr:spPr>
        <a:xfrm>
          <a:off x="31643751" y="35752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93</xdr:row>
      <xdr:rowOff>0</xdr:rowOff>
    </xdr:from>
    <xdr:ext cx="184731" cy="264560"/>
    <xdr:sp macro="" textlink="">
      <xdr:nvSpPr>
        <xdr:cNvPr id="69" name="TextBox 68"/>
        <xdr:cNvSpPr txBox="1"/>
      </xdr:nvSpPr>
      <xdr:spPr>
        <a:xfrm>
          <a:off x="31643751" y="35752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93</xdr:row>
      <xdr:rowOff>0</xdr:rowOff>
    </xdr:from>
    <xdr:ext cx="184731" cy="264560"/>
    <xdr:sp macro="" textlink="">
      <xdr:nvSpPr>
        <xdr:cNvPr id="70" name="TextBox 69"/>
        <xdr:cNvSpPr txBox="1"/>
      </xdr:nvSpPr>
      <xdr:spPr>
        <a:xfrm>
          <a:off x="31643751" y="35752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93</xdr:row>
      <xdr:rowOff>0</xdr:rowOff>
    </xdr:from>
    <xdr:ext cx="184731" cy="264560"/>
    <xdr:sp macro="" textlink="">
      <xdr:nvSpPr>
        <xdr:cNvPr id="71" name="TextBox 70"/>
        <xdr:cNvSpPr txBox="1"/>
      </xdr:nvSpPr>
      <xdr:spPr>
        <a:xfrm>
          <a:off x="32213550" y="3612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93</xdr:row>
      <xdr:rowOff>0</xdr:rowOff>
    </xdr:from>
    <xdr:ext cx="184731" cy="264560"/>
    <xdr:sp macro="" textlink="">
      <xdr:nvSpPr>
        <xdr:cNvPr id="72" name="TextBox 71"/>
        <xdr:cNvSpPr txBox="1"/>
      </xdr:nvSpPr>
      <xdr:spPr>
        <a:xfrm>
          <a:off x="32213550" y="363140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93</xdr:row>
      <xdr:rowOff>0</xdr:rowOff>
    </xdr:from>
    <xdr:ext cx="184731" cy="264560"/>
    <xdr:sp macro="" textlink="">
      <xdr:nvSpPr>
        <xdr:cNvPr id="73" name="TextBox 72"/>
        <xdr:cNvSpPr txBox="1"/>
      </xdr:nvSpPr>
      <xdr:spPr>
        <a:xfrm>
          <a:off x="32213550" y="365011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93</xdr:row>
      <xdr:rowOff>0</xdr:rowOff>
    </xdr:from>
    <xdr:ext cx="184731" cy="264560"/>
    <xdr:sp macro="" textlink="">
      <xdr:nvSpPr>
        <xdr:cNvPr id="74" name="TextBox 73"/>
        <xdr:cNvSpPr txBox="1"/>
      </xdr:nvSpPr>
      <xdr:spPr>
        <a:xfrm>
          <a:off x="32213550" y="366882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93</xdr:row>
      <xdr:rowOff>0</xdr:rowOff>
    </xdr:from>
    <xdr:ext cx="184731" cy="264560"/>
    <xdr:sp macro="" textlink="">
      <xdr:nvSpPr>
        <xdr:cNvPr id="75" name="TextBox 74"/>
        <xdr:cNvSpPr txBox="1"/>
      </xdr:nvSpPr>
      <xdr:spPr>
        <a:xfrm>
          <a:off x="32213550" y="366882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93</xdr:row>
      <xdr:rowOff>0</xdr:rowOff>
    </xdr:from>
    <xdr:ext cx="184731" cy="264560"/>
    <xdr:sp macro="" textlink="">
      <xdr:nvSpPr>
        <xdr:cNvPr id="76" name="TextBox 75"/>
        <xdr:cNvSpPr txBox="1"/>
      </xdr:nvSpPr>
      <xdr:spPr>
        <a:xfrm>
          <a:off x="32213550" y="36875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93</xdr:row>
      <xdr:rowOff>0</xdr:rowOff>
    </xdr:from>
    <xdr:ext cx="184731" cy="264560"/>
    <xdr:sp macro="" textlink="">
      <xdr:nvSpPr>
        <xdr:cNvPr id="77" name="TextBox 76"/>
        <xdr:cNvSpPr txBox="1"/>
      </xdr:nvSpPr>
      <xdr:spPr>
        <a:xfrm>
          <a:off x="32213550" y="36875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93</xdr:row>
      <xdr:rowOff>0</xdr:rowOff>
    </xdr:from>
    <xdr:ext cx="184731" cy="264560"/>
    <xdr:sp macro="" textlink="">
      <xdr:nvSpPr>
        <xdr:cNvPr id="78" name="TextBox 77"/>
        <xdr:cNvSpPr txBox="1"/>
      </xdr:nvSpPr>
      <xdr:spPr>
        <a:xfrm>
          <a:off x="32213550" y="36875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93</xdr:row>
      <xdr:rowOff>0</xdr:rowOff>
    </xdr:from>
    <xdr:ext cx="184731" cy="264560"/>
    <xdr:sp macro="" textlink="">
      <xdr:nvSpPr>
        <xdr:cNvPr id="79" name="TextBox 78"/>
        <xdr:cNvSpPr txBox="1"/>
      </xdr:nvSpPr>
      <xdr:spPr>
        <a:xfrm>
          <a:off x="32213550" y="36126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93</xdr:row>
      <xdr:rowOff>0</xdr:rowOff>
    </xdr:from>
    <xdr:ext cx="184731" cy="264560"/>
    <xdr:sp macro="" textlink="">
      <xdr:nvSpPr>
        <xdr:cNvPr id="80" name="TextBox 79"/>
        <xdr:cNvSpPr txBox="1"/>
      </xdr:nvSpPr>
      <xdr:spPr>
        <a:xfrm>
          <a:off x="32213550" y="363140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93</xdr:row>
      <xdr:rowOff>0</xdr:rowOff>
    </xdr:from>
    <xdr:ext cx="184731" cy="264560"/>
    <xdr:sp macro="" textlink="">
      <xdr:nvSpPr>
        <xdr:cNvPr id="81" name="TextBox 80"/>
        <xdr:cNvSpPr txBox="1"/>
      </xdr:nvSpPr>
      <xdr:spPr>
        <a:xfrm>
          <a:off x="32213550" y="363140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93</xdr:row>
      <xdr:rowOff>0</xdr:rowOff>
    </xdr:from>
    <xdr:ext cx="184731" cy="264560"/>
    <xdr:sp macro="" textlink="">
      <xdr:nvSpPr>
        <xdr:cNvPr id="82" name="TextBox 81"/>
        <xdr:cNvSpPr txBox="1"/>
      </xdr:nvSpPr>
      <xdr:spPr>
        <a:xfrm>
          <a:off x="32213550" y="365011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93</xdr:row>
      <xdr:rowOff>0</xdr:rowOff>
    </xdr:from>
    <xdr:ext cx="184731" cy="264560"/>
    <xdr:sp macro="" textlink="">
      <xdr:nvSpPr>
        <xdr:cNvPr id="83" name="TextBox 82"/>
        <xdr:cNvSpPr txBox="1"/>
      </xdr:nvSpPr>
      <xdr:spPr>
        <a:xfrm>
          <a:off x="32213550" y="363140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93</xdr:row>
      <xdr:rowOff>0</xdr:rowOff>
    </xdr:from>
    <xdr:ext cx="184731" cy="264560"/>
    <xdr:sp macro="" textlink="">
      <xdr:nvSpPr>
        <xdr:cNvPr id="84" name="TextBox 83"/>
        <xdr:cNvSpPr txBox="1"/>
      </xdr:nvSpPr>
      <xdr:spPr>
        <a:xfrm>
          <a:off x="32213550" y="365011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93</xdr:row>
      <xdr:rowOff>0</xdr:rowOff>
    </xdr:from>
    <xdr:ext cx="184731" cy="264560"/>
    <xdr:sp macro="" textlink="">
      <xdr:nvSpPr>
        <xdr:cNvPr id="85" name="TextBox 84"/>
        <xdr:cNvSpPr txBox="1"/>
      </xdr:nvSpPr>
      <xdr:spPr>
        <a:xfrm>
          <a:off x="32213550" y="365011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93</xdr:row>
      <xdr:rowOff>0</xdr:rowOff>
    </xdr:from>
    <xdr:ext cx="184731" cy="264560"/>
    <xdr:sp macro="" textlink="">
      <xdr:nvSpPr>
        <xdr:cNvPr id="86" name="TextBox 85"/>
        <xdr:cNvSpPr txBox="1"/>
      </xdr:nvSpPr>
      <xdr:spPr>
        <a:xfrm>
          <a:off x="32213550" y="366882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93</xdr:row>
      <xdr:rowOff>0</xdr:rowOff>
    </xdr:from>
    <xdr:ext cx="184731" cy="264560"/>
    <xdr:sp macro="" textlink="">
      <xdr:nvSpPr>
        <xdr:cNvPr id="87" name="TextBox 86"/>
        <xdr:cNvSpPr txBox="1"/>
      </xdr:nvSpPr>
      <xdr:spPr>
        <a:xfrm>
          <a:off x="32213550" y="365011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93</xdr:row>
      <xdr:rowOff>0</xdr:rowOff>
    </xdr:from>
    <xdr:ext cx="184731" cy="264560"/>
    <xdr:sp macro="" textlink="">
      <xdr:nvSpPr>
        <xdr:cNvPr id="88" name="TextBox 87"/>
        <xdr:cNvSpPr txBox="1"/>
      </xdr:nvSpPr>
      <xdr:spPr>
        <a:xfrm>
          <a:off x="32213550" y="366882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93</xdr:row>
      <xdr:rowOff>0</xdr:rowOff>
    </xdr:from>
    <xdr:ext cx="184731" cy="264560"/>
    <xdr:sp macro="" textlink="">
      <xdr:nvSpPr>
        <xdr:cNvPr id="89" name="TextBox 88"/>
        <xdr:cNvSpPr txBox="1"/>
      </xdr:nvSpPr>
      <xdr:spPr>
        <a:xfrm>
          <a:off x="32213550" y="366882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93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32213550" y="366882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93</xdr:row>
      <xdr:rowOff>0</xdr:rowOff>
    </xdr:from>
    <xdr:ext cx="184731" cy="264560"/>
    <xdr:sp macro="" textlink="">
      <xdr:nvSpPr>
        <xdr:cNvPr id="91" name="TextBox 90"/>
        <xdr:cNvSpPr txBox="1"/>
      </xdr:nvSpPr>
      <xdr:spPr>
        <a:xfrm>
          <a:off x="32213550" y="36875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93</xdr:row>
      <xdr:rowOff>0</xdr:rowOff>
    </xdr:from>
    <xdr:ext cx="184731" cy="264560"/>
    <xdr:sp macro="" textlink="">
      <xdr:nvSpPr>
        <xdr:cNvPr id="92" name="TextBox 91"/>
        <xdr:cNvSpPr txBox="1"/>
      </xdr:nvSpPr>
      <xdr:spPr>
        <a:xfrm>
          <a:off x="32213550" y="36875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93</xdr:row>
      <xdr:rowOff>0</xdr:rowOff>
    </xdr:from>
    <xdr:ext cx="184731" cy="264560"/>
    <xdr:sp macro="" textlink="">
      <xdr:nvSpPr>
        <xdr:cNvPr id="93" name="TextBox 92"/>
        <xdr:cNvSpPr txBox="1"/>
      </xdr:nvSpPr>
      <xdr:spPr>
        <a:xfrm>
          <a:off x="32213550" y="36875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93</xdr:row>
      <xdr:rowOff>0</xdr:rowOff>
    </xdr:from>
    <xdr:ext cx="184731" cy="264560"/>
    <xdr:sp macro="" textlink="">
      <xdr:nvSpPr>
        <xdr:cNvPr id="94" name="TextBox 93"/>
        <xdr:cNvSpPr txBox="1"/>
      </xdr:nvSpPr>
      <xdr:spPr>
        <a:xfrm>
          <a:off x="32213550" y="36875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93</xdr:row>
      <xdr:rowOff>0</xdr:rowOff>
    </xdr:from>
    <xdr:ext cx="184731" cy="264560"/>
    <xdr:sp macro="" textlink="">
      <xdr:nvSpPr>
        <xdr:cNvPr id="95" name="TextBox 94"/>
        <xdr:cNvSpPr txBox="1"/>
      </xdr:nvSpPr>
      <xdr:spPr>
        <a:xfrm>
          <a:off x="32213550" y="36875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93</xdr:row>
      <xdr:rowOff>0</xdr:rowOff>
    </xdr:from>
    <xdr:ext cx="184731" cy="264560"/>
    <xdr:sp macro="" textlink="">
      <xdr:nvSpPr>
        <xdr:cNvPr id="96" name="TextBox 95"/>
        <xdr:cNvSpPr txBox="1"/>
      </xdr:nvSpPr>
      <xdr:spPr>
        <a:xfrm>
          <a:off x="32213550" y="36875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93</xdr:row>
      <xdr:rowOff>0</xdr:rowOff>
    </xdr:from>
    <xdr:ext cx="184731" cy="264560"/>
    <xdr:sp macro="" textlink="">
      <xdr:nvSpPr>
        <xdr:cNvPr id="97" name="TextBox 96"/>
        <xdr:cNvSpPr txBox="1"/>
      </xdr:nvSpPr>
      <xdr:spPr>
        <a:xfrm>
          <a:off x="6768193" y="292043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93</xdr:row>
      <xdr:rowOff>0</xdr:rowOff>
    </xdr:from>
    <xdr:ext cx="184731" cy="264560"/>
    <xdr:sp macro="" textlink="">
      <xdr:nvSpPr>
        <xdr:cNvPr id="98" name="TextBox 97"/>
        <xdr:cNvSpPr txBox="1"/>
      </xdr:nvSpPr>
      <xdr:spPr>
        <a:xfrm>
          <a:off x="6768193" y="292043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178</xdr:row>
      <xdr:rowOff>0</xdr:rowOff>
    </xdr:from>
    <xdr:ext cx="184731" cy="264560"/>
    <xdr:sp macro="" textlink="">
      <xdr:nvSpPr>
        <xdr:cNvPr id="99" name="TextBox 98"/>
        <xdr:cNvSpPr txBox="1"/>
      </xdr:nvSpPr>
      <xdr:spPr>
        <a:xfrm>
          <a:off x="6768193" y="329462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175</xdr:row>
      <xdr:rowOff>0</xdr:rowOff>
    </xdr:from>
    <xdr:ext cx="184731" cy="264560"/>
    <xdr:sp macro="" textlink="">
      <xdr:nvSpPr>
        <xdr:cNvPr id="100" name="TextBox 99"/>
        <xdr:cNvSpPr txBox="1"/>
      </xdr:nvSpPr>
      <xdr:spPr>
        <a:xfrm>
          <a:off x="6768193" y="33133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175</xdr:row>
      <xdr:rowOff>0</xdr:rowOff>
    </xdr:from>
    <xdr:ext cx="184731" cy="264560"/>
    <xdr:sp macro="" textlink="">
      <xdr:nvSpPr>
        <xdr:cNvPr id="101" name="TextBox 100"/>
        <xdr:cNvSpPr txBox="1"/>
      </xdr:nvSpPr>
      <xdr:spPr>
        <a:xfrm>
          <a:off x="6768193" y="329462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181</xdr:row>
      <xdr:rowOff>0</xdr:rowOff>
    </xdr:from>
    <xdr:ext cx="184731" cy="264560"/>
    <xdr:sp macro="" textlink="">
      <xdr:nvSpPr>
        <xdr:cNvPr id="102" name="TextBox 101"/>
        <xdr:cNvSpPr txBox="1"/>
      </xdr:nvSpPr>
      <xdr:spPr>
        <a:xfrm>
          <a:off x="6768193" y="33133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181</xdr:row>
      <xdr:rowOff>0</xdr:rowOff>
    </xdr:from>
    <xdr:ext cx="184731" cy="264560"/>
    <xdr:sp macro="" textlink="">
      <xdr:nvSpPr>
        <xdr:cNvPr id="103" name="TextBox 102"/>
        <xdr:cNvSpPr txBox="1"/>
      </xdr:nvSpPr>
      <xdr:spPr>
        <a:xfrm>
          <a:off x="6768193" y="33133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181</xdr:row>
      <xdr:rowOff>0</xdr:rowOff>
    </xdr:from>
    <xdr:ext cx="184731" cy="264560"/>
    <xdr:sp macro="" textlink="">
      <xdr:nvSpPr>
        <xdr:cNvPr id="104" name="TextBox 103"/>
        <xdr:cNvSpPr txBox="1"/>
      </xdr:nvSpPr>
      <xdr:spPr>
        <a:xfrm>
          <a:off x="6768193" y="329462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182</xdr:row>
      <xdr:rowOff>0</xdr:rowOff>
    </xdr:from>
    <xdr:ext cx="184731" cy="264560"/>
    <xdr:sp macro="" textlink="">
      <xdr:nvSpPr>
        <xdr:cNvPr id="105" name="TextBox 104"/>
        <xdr:cNvSpPr txBox="1"/>
      </xdr:nvSpPr>
      <xdr:spPr>
        <a:xfrm>
          <a:off x="6768193" y="33133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182</xdr:row>
      <xdr:rowOff>0</xdr:rowOff>
    </xdr:from>
    <xdr:ext cx="184731" cy="264560"/>
    <xdr:sp macro="" textlink="">
      <xdr:nvSpPr>
        <xdr:cNvPr id="106" name="TextBox 105"/>
        <xdr:cNvSpPr txBox="1"/>
      </xdr:nvSpPr>
      <xdr:spPr>
        <a:xfrm>
          <a:off x="6768193" y="33133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182</xdr:row>
      <xdr:rowOff>0</xdr:rowOff>
    </xdr:from>
    <xdr:ext cx="184731" cy="264560"/>
    <xdr:sp macro="" textlink="">
      <xdr:nvSpPr>
        <xdr:cNvPr id="107" name="TextBox 106"/>
        <xdr:cNvSpPr txBox="1"/>
      </xdr:nvSpPr>
      <xdr:spPr>
        <a:xfrm>
          <a:off x="6768193" y="329462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191</xdr:row>
      <xdr:rowOff>0</xdr:rowOff>
    </xdr:from>
    <xdr:ext cx="184731" cy="264560"/>
    <xdr:sp macro="" textlink="">
      <xdr:nvSpPr>
        <xdr:cNvPr id="108" name="TextBox 107"/>
        <xdr:cNvSpPr txBox="1"/>
      </xdr:nvSpPr>
      <xdr:spPr>
        <a:xfrm>
          <a:off x="6768193" y="33133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191</xdr:row>
      <xdr:rowOff>0</xdr:rowOff>
    </xdr:from>
    <xdr:ext cx="184731" cy="264560"/>
    <xdr:sp macro="" textlink="">
      <xdr:nvSpPr>
        <xdr:cNvPr id="109" name="TextBox 108"/>
        <xdr:cNvSpPr txBox="1"/>
      </xdr:nvSpPr>
      <xdr:spPr>
        <a:xfrm>
          <a:off x="6768193" y="33133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191</xdr:row>
      <xdr:rowOff>0</xdr:rowOff>
    </xdr:from>
    <xdr:ext cx="184731" cy="264560"/>
    <xdr:sp macro="" textlink="">
      <xdr:nvSpPr>
        <xdr:cNvPr id="110" name="TextBox 109"/>
        <xdr:cNvSpPr txBox="1"/>
      </xdr:nvSpPr>
      <xdr:spPr>
        <a:xfrm>
          <a:off x="6768193" y="329462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185</xdr:row>
      <xdr:rowOff>0</xdr:rowOff>
    </xdr:from>
    <xdr:ext cx="184731" cy="264560"/>
    <xdr:sp macro="" textlink="">
      <xdr:nvSpPr>
        <xdr:cNvPr id="111" name="TextBox 110"/>
        <xdr:cNvSpPr txBox="1"/>
      </xdr:nvSpPr>
      <xdr:spPr>
        <a:xfrm>
          <a:off x="6768193" y="33133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185</xdr:row>
      <xdr:rowOff>0</xdr:rowOff>
    </xdr:from>
    <xdr:ext cx="184731" cy="264560"/>
    <xdr:sp macro="" textlink="">
      <xdr:nvSpPr>
        <xdr:cNvPr id="112" name="TextBox 111"/>
        <xdr:cNvSpPr txBox="1"/>
      </xdr:nvSpPr>
      <xdr:spPr>
        <a:xfrm>
          <a:off x="6768193" y="33133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185</xdr:row>
      <xdr:rowOff>0</xdr:rowOff>
    </xdr:from>
    <xdr:ext cx="184731" cy="264560"/>
    <xdr:sp macro="" textlink="">
      <xdr:nvSpPr>
        <xdr:cNvPr id="113" name="TextBox 112"/>
        <xdr:cNvSpPr txBox="1"/>
      </xdr:nvSpPr>
      <xdr:spPr>
        <a:xfrm>
          <a:off x="6768193" y="329462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179</xdr:row>
      <xdr:rowOff>0</xdr:rowOff>
    </xdr:from>
    <xdr:ext cx="184731" cy="264560"/>
    <xdr:sp macro="" textlink="">
      <xdr:nvSpPr>
        <xdr:cNvPr id="114" name="TextBox 113"/>
        <xdr:cNvSpPr txBox="1"/>
      </xdr:nvSpPr>
      <xdr:spPr>
        <a:xfrm>
          <a:off x="6768193" y="33133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179</xdr:row>
      <xdr:rowOff>0</xdr:rowOff>
    </xdr:from>
    <xdr:ext cx="184731" cy="264560"/>
    <xdr:sp macro="" textlink="">
      <xdr:nvSpPr>
        <xdr:cNvPr id="115" name="TextBox 114"/>
        <xdr:cNvSpPr txBox="1"/>
      </xdr:nvSpPr>
      <xdr:spPr>
        <a:xfrm>
          <a:off x="6768193" y="33133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179</xdr:row>
      <xdr:rowOff>0</xdr:rowOff>
    </xdr:from>
    <xdr:ext cx="184731" cy="264560"/>
    <xdr:sp macro="" textlink="">
      <xdr:nvSpPr>
        <xdr:cNvPr id="116" name="TextBox 115"/>
        <xdr:cNvSpPr txBox="1"/>
      </xdr:nvSpPr>
      <xdr:spPr>
        <a:xfrm>
          <a:off x="6768193" y="329462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184</xdr:row>
      <xdr:rowOff>0</xdr:rowOff>
    </xdr:from>
    <xdr:ext cx="184731" cy="264560"/>
    <xdr:sp macro="" textlink="">
      <xdr:nvSpPr>
        <xdr:cNvPr id="117" name="TextBox 116"/>
        <xdr:cNvSpPr txBox="1"/>
      </xdr:nvSpPr>
      <xdr:spPr>
        <a:xfrm>
          <a:off x="6768193" y="33133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184</xdr:row>
      <xdr:rowOff>0</xdr:rowOff>
    </xdr:from>
    <xdr:ext cx="184731" cy="264560"/>
    <xdr:sp macro="" textlink="">
      <xdr:nvSpPr>
        <xdr:cNvPr id="118" name="TextBox 117"/>
        <xdr:cNvSpPr txBox="1"/>
      </xdr:nvSpPr>
      <xdr:spPr>
        <a:xfrm>
          <a:off x="6768193" y="33133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184</xdr:row>
      <xdr:rowOff>0</xdr:rowOff>
    </xdr:from>
    <xdr:ext cx="184731" cy="264560"/>
    <xdr:sp macro="" textlink="">
      <xdr:nvSpPr>
        <xdr:cNvPr id="119" name="TextBox 118"/>
        <xdr:cNvSpPr txBox="1"/>
      </xdr:nvSpPr>
      <xdr:spPr>
        <a:xfrm>
          <a:off x="6768193" y="329462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187</xdr:row>
      <xdr:rowOff>0</xdr:rowOff>
    </xdr:from>
    <xdr:ext cx="184731" cy="264560"/>
    <xdr:sp macro="" textlink="">
      <xdr:nvSpPr>
        <xdr:cNvPr id="120" name="TextBox 119"/>
        <xdr:cNvSpPr txBox="1"/>
      </xdr:nvSpPr>
      <xdr:spPr>
        <a:xfrm>
          <a:off x="6768193" y="33133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187</xdr:row>
      <xdr:rowOff>0</xdr:rowOff>
    </xdr:from>
    <xdr:ext cx="184731" cy="264560"/>
    <xdr:sp macro="" textlink="">
      <xdr:nvSpPr>
        <xdr:cNvPr id="121" name="TextBox 120"/>
        <xdr:cNvSpPr txBox="1"/>
      </xdr:nvSpPr>
      <xdr:spPr>
        <a:xfrm>
          <a:off x="6768193" y="33133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262</xdr:row>
      <xdr:rowOff>0</xdr:rowOff>
    </xdr:from>
    <xdr:ext cx="184731" cy="264560"/>
    <xdr:sp macro="" textlink="">
      <xdr:nvSpPr>
        <xdr:cNvPr id="122" name="TextBox 121"/>
        <xdr:cNvSpPr txBox="1"/>
      </xdr:nvSpPr>
      <xdr:spPr>
        <a:xfrm>
          <a:off x="6768193" y="346301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262</xdr:row>
      <xdr:rowOff>0</xdr:rowOff>
    </xdr:from>
    <xdr:ext cx="184731" cy="264560"/>
    <xdr:sp macro="" textlink="">
      <xdr:nvSpPr>
        <xdr:cNvPr id="123" name="TextBox 122"/>
        <xdr:cNvSpPr txBox="1"/>
      </xdr:nvSpPr>
      <xdr:spPr>
        <a:xfrm>
          <a:off x="6768193" y="346301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262</xdr:row>
      <xdr:rowOff>0</xdr:rowOff>
    </xdr:from>
    <xdr:ext cx="184731" cy="264560"/>
    <xdr:sp macro="" textlink="">
      <xdr:nvSpPr>
        <xdr:cNvPr id="124" name="TextBox 123"/>
        <xdr:cNvSpPr txBox="1"/>
      </xdr:nvSpPr>
      <xdr:spPr>
        <a:xfrm>
          <a:off x="6768193" y="346301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262</xdr:row>
      <xdr:rowOff>0</xdr:rowOff>
    </xdr:from>
    <xdr:ext cx="184731" cy="264560"/>
    <xdr:sp macro="" textlink="">
      <xdr:nvSpPr>
        <xdr:cNvPr id="125" name="TextBox 124"/>
        <xdr:cNvSpPr txBox="1"/>
      </xdr:nvSpPr>
      <xdr:spPr>
        <a:xfrm>
          <a:off x="6768193" y="346301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262</xdr:row>
      <xdr:rowOff>0</xdr:rowOff>
    </xdr:from>
    <xdr:ext cx="184731" cy="264560"/>
    <xdr:sp macro="" textlink="">
      <xdr:nvSpPr>
        <xdr:cNvPr id="126" name="TextBox 125"/>
        <xdr:cNvSpPr txBox="1"/>
      </xdr:nvSpPr>
      <xdr:spPr>
        <a:xfrm>
          <a:off x="6768193" y="346301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262</xdr:row>
      <xdr:rowOff>0</xdr:rowOff>
    </xdr:from>
    <xdr:ext cx="184731" cy="264560"/>
    <xdr:sp macro="" textlink="">
      <xdr:nvSpPr>
        <xdr:cNvPr id="127" name="TextBox 126"/>
        <xdr:cNvSpPr txBox="1"/>
      </xdr:nvSpPr>
      <xdr:spPr>
        <a:xfrm>
          <a:off x="6768193" y="346301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86</xdr:row>
      <xdr:rowOff>0</xdr:rowOff>
    </xdr:from>
    <xdr:ext cx="184731" cy="264560"/>
    <xdr:sp macro="" textlink="">
      <xdr:nvSpPr>
        <xdr:cNvPr id="128" name="TextBox 127"/>
        <xdr:cNvSpPr txBox="1"/>
      </xdr:nvSpPr>
      <xdr:spPr>
        <a:xfrm>
          <a:off x="6768193" y="346301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86</xdr:row>
      <xdr:rowOff>0</xdr:rowOff>
    </xdr:from>
    <xdr:ext cx="184731" cy="264560"/>
    <xdr:sp macro="" textlink="">
      <xdr:nvSpPr>
        <xdr:cNvPr id="129" name="TextBox 128"/>
        <xdr:cNvSpPr txBox="1"/>
      </xdr:nvSpPr>
      <xdr:spPr>
        <a:xfrm>
          <a:off x="6768193" y="346301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86</xdr:row>
      <xdr:rowOff>0</xdr:rowOff>
    </xdr:from>
    <xdr:ext cx="184731" cy="264560"/>
    <xdr:sp macro="" textlink="">
      <xdr:nvSpPr>
        <xdr:cNvPr id="130" name="TextBox 129"/>
        <xdr:cNvSpPr txBox="1"/>
      </xdr:nvSpPr>
      <xdr:spPr>
        <a:xfrm>
          <a:off x="6768193" y="346301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262</xdr:row>
      <xdr:rowOff>0</xdr:rowOff>
    </xdr:from>
    <xdr:ext cx="184731" cy="264560"/>
    <xdr:sp macro="" textlink="">
      <xdr:nvSpPr>
        <xdr:cNvPr id="131" name="TextBox 130"/>
        <xdr:cNvSpPr txBox="1"/>
      </xdr:nvSpPr>
      <xdr:spPr>
        <a:xfrm>
          <a:off x="6768193" y="346301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262</xdr:row>
      <xdr:rowOff>0</xdr:rowOff>
    </xdr:from>
    <xdr:ext cx="184731" cy="264560"/>
    <xdr:sp macro="" textlink="">
      <xdr:nvSpPr>
        <xdr:cNvPr id="132" name="TextBox 131"/>
        <xdr:cNvSpPr txBox="1"/>
      </xdr:nvSpPr>
      <xdr:spPr>
        <a:xfrm>
          <a:off x="6768193" y="346301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117</xdr:col>
      <xdr:colOff>323849</xdr:colOff>
      <xdr:row>79</xdr:row>
      <xdr:rowOff>0</xdr:rowOff>
    </xdr:from>
    <xdr:ext cx="209550" cy="264560"/>
    <xdr:sp macro="" textlink="">
      <xdr:nvSpPr>
        <xdr:cNvPr id="133" name="TextBox 132"/>
        <xdr:cNvSpPr txBox="1"/>
      </xdr:nvSpPr>
      <xdr:spPr>
        <a:xfrm>
          <a:off x="14173199" y="28193765"/>
          <a:ext cx="209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262</xdr:row>
      <xdr:rowOff>0</xdr:rowOff>
    </xdr:from>
    <xdr:ext cx="184731" cy="264560"/>
    <xdr:sp macro="" textlink="">
      <xdr:nvSpPr>
        <xdr:cNvPr id="134" name="TextBox 133"/>
        <xdr:cNvSpPr txBox="1"/>
      </xdr:nvSpPr>
      <xdr:spPr>
        <a:xfrm>
          <a:off x="6768193" y="346301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262</xdr:row>
      <xdr:rowOff>0</xdr:rowOff>
    </xdr:from>
    <xdr:ext cx="184731" cy="264560"/>
    <xdr:sp macro="" textlink="">
      <xdr:nvSpPr>
        <xdr:cNvPr id="135" name="TextBox 134"/>
        <xdr:cNvSpPr txBox="1"/>
      </xdr:nvSpPr>
      <xdr:spPr>
        <a:xfrm>
          <a:off x="6768193" y="346301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200024</xdr:colOff>
      <xdr:row>262</xdr:row>
      <xdr:rowOff>59055</xdr:rowOff>
    </xdr:from>
    <xdr:ext cx="85725" cy="45719"/>
    <xdr:sp macro="" textlink="">
      <xdr:nvSpPr>
        <xdr:cNvPr id="136" name="TextBox 135"/>
        <xdr:cNvSpPr txBox="1"/>
      </xdr:nvSpPr>
      <xdr:spPr>
        <a:xfrm flipV="1">
          <a:off x="37652324" y="42397680"/>
          <a:ext cx="85725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269</xdr:row>
      <xdr:rowOff>0</xdr:rowOff>
    </xdr:from>
    <xdr:ext cx="184731" cy="264560"/>
    <xdr:sp macro="" textlink="">
      <xdr:nvSpPr>
        <xdr:cNvPr id="137" name="TextBox 136"/>
        <xdr:cNvSpPr txBox="1"/>
      </xdr:nvSpPr>
      <xdr:spPr>
        <a:xfrm>
          <a:off x="6768193" y="355656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269</xdr:row>
      <xdr:rowOff>0</xdr:rowOff>
    </xdr:from>
    <xdr:ext cx="184731" cy="264560"/>
    <xdr:sp macro="" textlink="">
      <xdr:nvSpPr>
        <xdr:cNvPr id="138" name="TextBox 137"/>
        <xdr:cNvSpPr txBox="1"/>
      </xdr:nvSpPr>
      <xdr:spPr>
        <a:xfrm>
          <a:off x="6768193" y="35752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269</xdr:row>
      <xdr:rowOff>0</xdr:rowOff>
    </xdr:from>
    <xdr:ext cx="184731" cy="264560"/>
    <xdr:sp macro="" textlink="">
      <xdr:nvSpPr>
        <xdr:cNvPr id="139" name="TextBox 138"/>
        <xdr:cNvSpPr txBox="1"/>
      </xdr:nvSpPr>
      <xdr:spPr>
        <a:xfrm>
          <a:off x="6768193" y="355656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269</xdr:row>
      <xdr:rowOff>0</xdr:rowOff>
    </xdr:from>
    <xdr:ext cx="184731" cy="264560"/>
    <xdr:sp macro="" textlink="">
      <xdr:nvSpPr>
        <xdr:cNvPr id="140" name="TextBox 139"/>
        <xdr:cNvSpPr txBox="1"/>
      </xdr:nvSpPr>
      <xdr:spPr>
        <a:xfrm>
          <a:off x="6768193" y="355656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269</xdr:row>
      <xdr:rowOff>0</xdr:rowOff>
    </xdr:from>
    <xdr:ext cx="184731" cy="264560"/>
    <xdr:sp macro="" textlink="">
      <xdr:nvSpPr>
        <xdr:cNvPr id="141" name="TextBox 140"/>
        <xdr:cNvSpPr txBox="1"/>
      </xdr:nvSpPr>
      <xdr:spPr>
        <a:xfrm>
          <a:off x="6768193" y="355656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269</xdr:row>
      <xdr:rowOff>0</xdr:rowOff>
    </xdr:from>
    <xdr:ext cx="184731" cy="264560"/>
    <xdr:sp macro="" textlink="">
      <xdr:nvSpPr>
        <xdr:cNvPr id="142" name="TextBox 141"/>
        <xdr:cNvSpPr txBox="1"/>
      </xdr:nvSpPr>
      <xdr:spPr>
        <a:xfrm>
          <a:off x="6768193" y="35752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269</xdr:row>
      <xdr:rowOff>0</xdr:rowOff>
    </xdr:from>
    <xdr:ext cx="184731" cy="264560"/>
    <xdr:sp macro="" textlink="">
      <xdr:nvSpPr>
        <xdr:cNvPr id="143" name="TextBox 142"/>
        <xdr:cNvSpPr txBox="1"/>
      </xdr:nvSpPr>
      <xdr:spPr>
        <a:xfrm>
          <a:off x="6768193" y="35752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269</xdr:row>
      <xdr:rowOff>0</xdr:rowOff>
    </xdr:from>
    <xdr:ext cx="184731" cy="264560"/>
    <xdr:sp macro="" textlink="">
      <xdr:nvSpPr>
        <xdr:cNvPr id="144" name="TextBox 143"/>
        <xdr:cNvSpPr txBox="1"/>
      </xdr:nvSpPr>
      <xdr:spPr>
        <a:xfrm>
          <a:off x="6768193" y="35752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269</xdr:row>
      <xdr:rowOff>0</xdr:rowOff>
    </xdr:from>
    <xdr:ext cx="184731" cy="264560"/>
    <xdr:sp macro="" textlink="">
      <xdr:nvSpPr>
        <xdr:cNvPr id="145" name="TextBox 144"/>
        <xdr:cNvSpPr txBox="1"/>
      </xdr:nvSpPr>
      <xdr:spPr>
        <a:xfrm>
          <a:off x="6768193" y="355656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269</xdr:row>
      <xdr:rowOff>0</xdr:rowOff>
    </xdr:from>
    <xdr:ext cx="184731" cy="264560"/>
    <xdr:sp macro="" textlink="">
      <xdr:nvSpPr>
        <xdr:cNvPr id="146" name="TextBox 145"/>
        <xdr:cNvSpPr txBox="1"/>
      </xdr:nvSpPr>
      <xdr:spPr>
        <a:xfrm>
          <a:off x="6768193" y="35752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269</xdr:row>
      <xdr:rowOff>0</xdr:rowOff>
    </xdr:from>
    <xdr:ext cx="184731" cy="264560"/>
    <xdr:sp macro="" textlink="">
      <xdr:nvSpPr>
        <xdr:cNvPr id="147" name="TextBox 146"/>
        <xdr:cNvSpPr txBox="1"/>
      </xdr:nvSpPr>
      <xdr:spPr>
        <a:xfrm>
          <a:off x="6768193" y="355656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269</xdr:row>
      <xdr:rowOff>0</xdr:rowOff>
    </xdr:from>
    <xdr:ext cx="184731" cy="264560"/>
    <xdr:sp macro="" textlink="">
      <xdr:nvSpPr>
        <xdr:cNvPr id="148" name="TextBox 147"/>
        <xdr:cNvSpPr txBox="1"/>
      </xdr:nvSpPr>
      <xdr:spPr>
        <a:xfrm>
          <a:off x="6768193" y="355656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269</xdr:row>
      <xdr:rowOff>0</xdr:rowOff>
    </xdr:from>
    <xdr:ext cx="184731" cy="264560"/>
    <xdr:sp macro="" textlink="">
      <xdr:nvSpPr>
        <xdr:cNvPr id="149" name="TextBox 148"/>
        <xdr:cNvSpPr txBox="1"/>
      </xdr:nvSpPr>
      <xdr:spPr>
        <a:xfrm>
          <a:off x="6768193" y="355656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269</xdr:row>
      <xdr:rowOff>0</xdr:rowOff>
    </xdr:from>
    <xdr:ext cx="184731" cy="264560"/>
    <xdr:sp macro="" textlink="">
      <xdr:nvSpPr>
        <xdr:cNvPr id="150" name="TextBox 149"/>
        <xdr:cNvSpPr txBox="1"/>
      </xdr:nvSpPr>
      <xdr:spPr>
        <a:xfrm>
          <a:off x="6768193" y="35752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269</xdr:row>
      <xdr:rowOff>0</xdr:rowOff>
    </xdr:from>
    <xdr:ext cx="184731" cy="264560"/>
    <xdr:sp macro="" textlink="">
      <xdr:nvSpPr>
        <xdr:cNvPr id="151" name="TextBox 150"/>
        <xdr:cNvSpPr txBox="1"/>
      </xdr:nvSpPr>
      <xdr:spPr>
        <a:xfrm>
          <a:off x="6768193" y="35752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269</xdr:row>
      <xdr:rowOff>0</xdr:rowOff>
    </xdr:from>
    <xdr:ext cx="184731" cy="264560"/>
    <xdr:sp macro="" textlink="">
      <xdr:nvSpPr>
        <xdr:cNvPr id="152" name="TextBox 151"/>
        <xdr:cNvSpPr txBox="1"/>
      </xdr:nvSpPr>
      <xdr:spPr>
        <a:xfrm>
          <a:off x="6768193" y="357527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86</xdr:row>
      <xdr:rowOff>0</xdr:rowOff>
    </xdr:from>
    <xdr:ext cx="184731" cy="264560"/>
    <xdr:sp macro="" textlink="">
      <xdr:nvSpPr>
        <xdr:cNvPr id="153" name="TextBox 152"/>
        <xdr:cNvSpPr txBox="1"/>
      </xdr:nvSpPr>
      <xdr:spPr>
        <a:xfrm>
          <a:off x="6768193" y="351914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164</xdr:row>
      <xdr:rowOff>0</xdr:rowOff>
    </xdr:from>
    <xdr:ext cx="184731" cy="264560"/>
    <xdr:sp macro="" textlink="">
      <xdr:nvSpPr>
        <xdr:cNvPr id="154" name="TextBox 153"/>
        <xdr:cNvSpPr txBox="1"/>
      </xdr:nvSpPr>
      <xdr:spPr>
        <a:xfrm>
          <a:off x="6768193" y="353785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86</xdr:row>
      <xdr:rowOff>0</xdr:rowOff>
    </xdr:from>
    <xdr:ext cx="184731" cy="264560"/>
    <xdr:sp macro="" textlink="">
      <xdr:nvSpPr>
        <xdr:cNvPr id="155" name="TextBox 154"/>
        <xdr:cNvSpPr txBox="1"/>
      </xdr:nvSpPr>
      <xdr:spPr>
        <a:xfrm>
          <a:off x="6768193" y="351914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86</xdr:row>
      <xdr:rowOff>0</xdr:rowOff>
    </xdr:from>
    <xdr:ext cx="184731" cy="264560"/>
    <xdr:sp macro="" textlink="">
      <xdr:nvSpPr>
        <xdr:cNvPr id="156" name="TextBox 155"/>
        <xdr:cNvSpPr txBox="1"/>
      </xdr:nvSpPr>
      <xdr:spPr>
        <a:xfrm>
          <a:off x="6768193" y="351914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86</xdr:row>
      <xdr:rowOff>0</xdr:rowOff>
    </xdr:from>
    <xdr:ext cx="184731" cy="264560"/>
    <xdr:sp macro="" textlink="">
      <xdr:nvSpPr>
        <xdr:cNvPr id="157" name="TextBox 156"/>
        <xdr:cNvSpPr txBox="1"/>
      </xdr:nvSpPr>
      <xdr:spPr>
        <a:xfrm>
          <a:off x="6768193" y="351914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164</xdr:row>
      <xdr:rowOff>0</xdr:rowOff>
    </xdr:from>
    <xdr:ext cx="184731" cy="264560"/>
    <xdr:sp macro="" textlink="">
      <xdr:nvSpPr>
        <xdr:cNvPr id="158" name="TextBox 157"/>
        <xdr:cNvSpPr txBox="1"/>
      </xdr:nvSpPr>
      <xdr:spPr>
        <a:xfrm>
          <a:off x="6768193" y="353785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164</xdr:row>
      <xdr:rowOff>0</xdr:rowOff>
    </xdr:from>
    <xdr:ext cx="184731" cy="264560"/>
    <xdr:sp macro="" textlink="">
      <xdr:nvSpPr>
        <xdr:cNvPr id="159" name="TextBox 158"/>
        <xdr:cNvSpPr txBox="1"/>
      </xdr:nvSpPr>
      <xdr:spPr>
        <a:xfrm>
          <a:off x="6768193" y="353785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164</xdr:row>
      <xdr:rowOff>0</xdr:rowOff>
    </xdr:from>
    <xdr:ext cx="184731" cy="264560"/>
    <xdr:sp macro="" textlink="">
      <xdr:nvSpPr>
        <xdr:cNvPr id="160" name="TextBox 159"/>
        <xdr:cNvSpPr txBox="1"/>
      </xdr:nvSpPr>
      <xdr:spPr>
        <a:xfrm>
          <a:off x="6768193" y="353785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164</xdr:row>
      <xdr:rowOff>0</xdr:rowOff>
    </xdr:from>
    <xdr:ext cx="184731" cy="264560"/>
    <xdr:sp macro="" textlink="">
      <xdr:nvSpPr>
        <xdr:cNvPr id="161" name="TextBox 160"/>
        <xdr:cNvSpPr txBox="1"/>
      </xdr:nvSpPr>
      <xdr:spPr>
        <a:xfrm>
          <a:off x="6768193" y="351914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168</xdr:row>
      <xdr:rowOff>0</xdr:rowOff>
    </xdr:from>
    <xdr:ext cx="184731" cy="264560"/>
    <xdr:sp macro="" textlink="">
      <xdr:nvSpPr>
        <xdr:cNvPr id="162" name="TextBox 161"/>
        <xdr:cNvSpPr txBox="1"/>
      </xdr:nvSpPr>
      <xdr:spPr>
        <a:xfrm>
          <a:off x="6768193" y="353785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164</xdr:row>
      <xdr:rowOff>0</xdr:rowOff>
    </xdr:from>
    <xdr:ext cx="184731" cy="264560"/>
    <xdr:sp macro="" textlink="">
      <xdr:nvSpPr>
        <xdr:cNvPr id="163" name="TextBox 162"/>
        <xdr:cNvSpPr txBox="1"/>
      </xdr:nvSpPr>
      <xdr:spPr>
        <a:xfrm>
          <a:off x="6768193" y="351914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164</xdr:row>
      <xdr:rowOff>0</xdr:rowOff>
    </xdr:from>
    <xdr:ext cx="184731" cy="264560"/>
    <xdr:sp macro="" textlink="">
      <xdr:nvSpPr>
        <xdr:cNvPr id="164" name="TextBox 163"/>
        <xdr:cNvSpPr txBox="1"/>
      </xdr:nvSpPr>
      <xdr:spPr>
        <a:xfrm>
          <a:off x="6768193" y="351914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164</xdr:row>
      <xdr:rowOff>0</xdr:rowOff>
    </xdr:from>
    <xdr:ext cx="184731" cy="264560"/>
    <xdr:sp macro="" textlink="">
      <xdr:nvSpPr>
        <xdr:cNvPr id="165" name="TextBox 164"/>
        <xdr:cNvSpPr txBox="1"/>
      </xdr:nvSpPr>
      <xdr:spPr>
        <a:xfrm>
          <a:off x="6768193" y="351914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168</xdr:row>
      <xdr:rowOff>0</xdr:rowOff>
    </xdr:from>
    <xdr:ext cx="184731" cy="264560"/>
    <xdr:sp macro="" textlink="">
      <xdr:nvSpPr>
        <xdr:cNvPr id="166" name="TextBox 165"/>
        <xdr:cNvSpPr txBox="1"/>
      </xdr:nvSpPr>
      <xdr:spPr>
        <a:xfrm>
          <a:off x="6768193" y="353785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168</xdr:row>
      <xdr:rowOff>0</xdr:rowOff>
    </xdr:from>
    <xdr:ext cx="184731" cy="264560"/>
    <xdr:sp macro="" textlink="">
      <xdr:nvSpPr>
        <xdr:cNvPr id="167" name="TextBox 166"/>
        <xdr:cNvSpPr txBox="1"/>
      </xdr:nvSpPr>
      <xdr:spPr>
        <a:xfrm>
          <a:off x="6768193" y="353785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168</xdr:row>
      <xdr:rowOff>0</xdr:rowOff>
    </xdr:from>
    <xdr:ext cx="184731" cy="264560"/>
    <xdr:sp macro="" textlink="">
      <xdr:nvSpPr>
        <xdr:cNvPr id="168" name="TextBox 167"/>
        <xdr:cNvSpPr txBox="1"/>
      </xdr:nvSpPr>
      <xdr:spPr>
        <a:xfrm>
          <a:off x="6768193" y="353785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168</xdr:row>
      <xdr:rowOff>0</xdr:rowOff>
    </xdr:from>
    <xdr:ext cx="184731" cy="264560"/>
    <xdr:sp macro="" textlink="">
      <xdr:nvSpPr>
        <xdr:cNvPr id="169" name="TextBox 168"/>
        <xdr:cNvSpPr txBox="1"/>
      </xdr:nvSpPr>
      <xdr:spPr>
        <a:xfrm>
          <a:off x="6768193" y="351914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163</xdr:row>
      <xdr:rowOff>0</xdr:rowOff>
    </xdr:from>
    <xdr:ext cx="184731" cy="264560"/>
    <xdr:sp macro="" textlink="">
      <xdr:nvSpPr>
        <xdr:cNvPr id="170" name="TextBox 169"/>
        <xdr:cNvSpPr txBox="1"/>
      </xdr:nvSpPr>
      <xdr:spPr>
        <a:xfrm>
          <a:off x="6768193" y="353785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168</xdr:row>
      <xdr:rowOff>0</xdr:rowOff>
    </xdr:from>
    <xdr:ext cx="184731" cy="264560"/>
    <xdr:sp macro="" textlink="">
      <xdr:nvSpPr>
        <xdr:cNvPr id="171" name="TextBox 170"/>
        <xdr:cNvSpPr txBox="1"/>
      </xdr:nvSpPr>
      <xdr:spPr>
        <a:xfrm>
          <a:off x="6768193" y="351914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168</xdr:row>
      <xdr:rowOff>0</xdr:rowOff>
    </xdr:from>
    <xdr:ext cx="184731" cy="264560"/>
    <xdr:sp macro="" textlink="">
      <xdr:nvSpPr>
        <xdr:cNvPr id="172" name="TextBox 171"/>
        <xdr:cNvSpPr txBox="1"/>
      </xdr:nvSpPr>
      <xdr:spPr>
        <a:xfrm>
          <a:off x="6768193" y="351914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168</xdr:row>
      <xdr:rowOff>0</xdr:rowOff>
    </xdr:from>
    <xdr:ext cx="184731" cy="264560"/>
    <xdr:sp macro="" textlink="">
      <xdr:nvSpPr>
        <xdr:cNvPr id="173" name="TextBox 172"/>
        <xdr:cNvSpPr txBox="1"/>
      </xdr:nvSpPr>
      <xdr:spPr>
        <a:xfrm>
          <a:off x="6768193" y="351914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163</xdr:row>
      <xdr:rowOff>0</xdr:rowOff>
    </xdr:from>
    <xdr:ext cx="184731" cy="264560"/>
    <xdr:sp macro="" textlink="">
      <xdr:nvSpPr>
        <xdr:cNvPr id="174" name="TextBox 173"/>
        <xdr:cNvSpPr txBox="1"/>
      </xdr:nvSpPr>
      <xdr:spPr>
        <a:xfrm>
          <a:off x="6768193" y="353785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163</xdr:row>
      <xdr:rowOff>0</xdr:rowOff>
    </xdr:from>
    <xdr:ext cx="184731" cy="264560"/>
    <xdr:sp macro="" textlink="">
      <xdr:nvSpPr>
        <xdr:cNvPr id="175" name="TextBox 174"/>
        <xdr:cNvSpPr txBox="1"/>
      </xdr:nvSpPr>
      <xdr:spPr>
        <a:xfrm>
          <a:off x="6768193" y="353785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163</xdr:row>
      <xdr:rowOff>0</xdr:rowOff>
    </xdr:from>
    <xdr:ext cx="184731" cy="264560"/>
    <xdr:sp macro="" textlink="">
      <xdr:nvSpPr>
        <xdr:cNvPr id="176" name="TextBox 175"/>
        <xdr:cNvSpPr txBox="1"/>
      </xdr:nvSpPr>
      <xdr:spPr>
        <a:xfrm>
          <a:off x="6768193" y="353785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142</xdr:row>
      <xdr:rowOff>0</xdr:rowOff>
    </xdr:from>
    <xdr:ext cx="184731" cy="264560"/>
    <xdr:sp macro="" textlink="">
      <xdr:nvSpPr>
        <xdr:cNvPr id="177" name="TextBox 176"/>
        <xdr:cNvSpPr txBox="1"/>
      </xdr:nvSpPr>
      <xdr:spPr>
        <a:xfrm>
          <a:off x="6768193" y="351914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93</xdr:row>
      <xdr:rowOff>0</xdr:rowOff>
    </xdr:from>
    <xdr:ext cx="184731" cy="264560"/>
    <xdr:sp macro="" textlink="">
      <xdr:nvSpPr>
        <xdr:cNvPr id="178" name="TextBox 177"/>
        <xdr:cNvSpPr txBox="1"/>
      </xdr:nvSpPr>
      <xdr:spPr>
        <a:xfrm>
          <a:off x="6768193" y="353785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142</xdr:row>
      <xdr:rowOff>0</xdr:rowOff>
    </xdr:from>
    <xdr:ext cx="184731" cy="264560"/>
    <xdr:sp macro="" textlink="">
      <xdr:nvSpPr>
        <xdr:cNvPr id="179" name="TextBox 178"/>
        <xdr:cNvSpPr txBox="1"/>
      </xdr:nvSpPr>
      <xdr:spPr>
        <a:xfrm>
          <a:off x="6768193" y="351914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142</xdr:row>
      <xdr:rowOff>0</xdr:rowOff>
    </xdr:from>
    <xdr:ext cx="184731" cy="264560"/>
    <xdr:sp macro="" textlink="">
      <xdr:nvSpPr>
        <xdr:cNvPr id="180" name="TextBox 179"/>
        <xdr:cNvSpPr txBox="1"/>
      </xdr:nvSpPr>
      <xdr:spPr>
        <a:xfrm>
          <a:off x="6768193" y="351914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142</xdr:row>
      <xdr:rowOff>0</xdr:rowOff>
    </xdr:from>
    <xdr:ext cx="184731" cy="264560"/>
    <xdr:sp macro="" textlink="">
      <xdr:nvSpPr>
        <xdr:cNvPr id="181" name="TextBox 180"/>
        <xdr:cNvSpPr txBox="1"/>
      </xdr:nvSpPr>
      <xdr:spPr>
        <a:xfrm>
          <a:off x="6768193" y="351914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93</xdr:row>
      <xdr:rowOff>0</xdr:rowOff>
    </xdr:from>
    <xdr:ext cx="184731" cy="264560"/>
    <xdr:sp macro="" textlink="">
      <xdr:nvSpPr>
        <xdr:cNvPr id="182" name="TextBox 181"/>
        <xdr:cNvSpPr txBox="1"/>
      </xdr:nvSpPr>
      <xdr:spPr>
        <a:xfrm>
          <a:off x="6768193" y="353785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93</xdr:row>
      <xdr:rowOff>0</xdr:rowOff>
    </xdr:from>
    <xdr:ext cx="184731" cy="264560"/>
    <xdr:sp macro="" textlink="">
      <xdr:nvSpPr>
        <xdr:cNvPr id="183" name="TextBox 182"/>
        <xdr:cNvSpPr txBox="1"/>
      </xdr:nvSpPr>
      <xdr:spPr>
        <a:xfrm>
          <a:off x="6768193" y="353785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93</xdr:row>
      <xdr:rowOff>0</xdr:rowOff>
    </xdr:from>
    <xdr:ext cx="184731" cy="264560"/>
    <xdr:sp macro="" textlink="">
      <xdr:nvSpPr>
        <xdr:cNvPr id="184" name="TextBox 183"/>
        <xdr:cNvSpPr txBox="1"/>
      </xdr:nvSpPr>
      <xdr:spPr>
        <a:xfrm>
          <a:off x="6768193" y="353785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93</xdr:row>
      <xdr:rowOff>0</xdr:rowOff>
    </xdr:from>
    <xdr:ext cx="184731" cy="264560"/>
    <xdr:sp macro="" textlink="">
      <xdr:nvSpPr>
        <xdr:cNvPr id="185" name="TextBox 184"/>
        <xdr:cNvSpPr txBox="1"/>
      </xdr:nvSpPr>
      <xdr:spPr>
        <a:xfrm>
          <a:off x="6768193" y="351914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165</xdr:row>
      <xdr:rowOff>0</xdr:rowOff>
    </xdr:from>
    <xdr:ext cx="184731" cy="264560"/>
    <xdr:sp macro="" textlink="">
      <xdr:nvSpPr>
        <xdr:cNvPr id="186" name="TextBox 185"/>
        <xdr:cNvSpPr txBox="1"/>
      </xdr:nvSpPr>
      <xdr:spPr>
        <a:xfrm>
          <a:off x="6768193" y="353785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93</xdr:row>
      <xdr:rowOff>0</xdr:rowOff>
    </xdr:from>
    <xdr:ext cx="184731" cy="264560"/>
    <xdr:sp macro="" textlink="">
      <xdr:nvSpPr>
        <xdr:cNvPr id="187" name="TextBox 186"/>
        <xdr:cNvSpPr txBox="1"/>
      </xdr:nvSpPr>
      <xdr:spPr>
        <a:xfrm>
          <a:off x="6768193" y="351914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93</xdr:row>
      <xdr:rowOff>0</xdr:rowOff>
    </xdr:from>
    <xdr:ext cx="184731" cy="264560"/>
    <xdr:sp macro="" textlink="">
      <xdr:nvSpPr>
        <xdr:cNvPr id="188" name="TextBox 187"/>
        <xdr:cNvSpPr txBox="1"/>
      </xdr:nvSpPr>
      <xdr:spPr>
        <a:xfrm>
          <a:off x="6768193" y="351914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93</xdr:row>
      <xdr:rowOff>0</xdr:rowOff>
    </xdr:from>
    <xdr:ext cx="184731" cy="264560"/>
    <xdr:sp macro="" textlink="">
      <xdr:nvSpPr>
        <xdr:cNvPr id="189" name="TextBox 188"/>
        <xdr:cNvSpPr txBox="1"/>
      </xdr:nvSpPr>
      <xdr:spPr>
        <a:xfrm>
          <a:off x="6768193" y="351914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165</xdr:row>
      <xdr:rowOff>0</xdr:rowOff>
    </xdr:from>
    <xdr:ext cx="184731" cy="264560"/>
    <xdr:sp macro="" textlink="">
      <xdr:nvSpPr>
        <xdr:cNvPr id="190" name="TextBox 189"/>
        <xdr:cNvSpPr txBox="1"/>
      </xdr:nvSpPr>
      <xdr:spPr>
        <a:xfrm>
          <a:off x="6768193" y="353785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165</xdr:row>
      <xdr:rowOff>0</xdr:rowOff>
    </xdr:from>
    <xdr:ext cx="184731" cy="264560"/>
    <xdr:sp macro="" textlink="">
      <xdr:nvSpPr>
        <xdr:cNvPr id="191" name="TextBox 190"/>
        <xdr:cNvSpPr txBox="1"/>
      </xdr:nvSpPr>
      <xdr:spPr>
        <a:xfrm>
          <a:off x="6768193" y="353785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165</xdr:row>
      <xdr:rowOff>0</xdr:rowOff>
    </xdr:from>
    <xdr:ext cx="184731" cy="264560"/>
    <xdr:sp macro="" textlink="">
      <xdr:nvSpPr>
        <xdr:cNvPr id="192" name="TextBox 191"/>
        <xdr:cNvSpPr txBox="1"/>
      </xdr:nvSpPr>
      <xdr:spPr>
        <a:xfrm>
          <a:off x="6768193" y="353785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165</xdr:row>
      <xdr:rowOff>0</xdr:rowOff>
    </xdr:from>
    <xdr:ext cx="184731" cy="264560"/>
    <xdr:sp macro="" textlink="">
      <xdr:nvSpPr>
        <xdr:cNvPr id="193" name="TextBox 192"/>
        <xdr:cNvSpPr txBox="1"/>
      </xdr:nvSpPr>
      <xdr:spPr>
        <a:xfrm>
          <a:off x="6768193" y="351914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167</xdr:row>
      <xdr:rowOff>0</xdr:rowOff>
    </xdr:from>
    <xdr:ext cx="184731" cy="264560"/>
    <xdr:sp macro="" textlink="">
      <xdr:nvSpPr>
        <xdr:cNvPr id="194" name="TextBox 193"/>
        <xdr:cNvSpPr txBox="1"/>
      </xdr:nvSpPr>
      <xdr:spPr>
        <a:xfrm>
          <a:off x="6768193" y="353785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165</xdr:row>
      <xdr:rowOff>0</xdr:rowOff>
    </xdr:from>
    <xdr:ext cx="184731" cy="264560"/>
    <xdr:sp macro="" textlink="">
      <xdr:nvSpPr>
        <xdr:cNvPr id="195" name="TextBox 194"/>
        <xdr:cNvSpPr txBox="1"/>
      </xdr:nvSpPr>
      <xdr:spPr>
        <a:xfrm>
          <a:off x="6768193" y="351914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165</xdr:row>
      <xdr:rowOff>0</xdr:rowOff>
    </xdr:from>
    <xdr:ext cx="184731" cy="264560"/>
    <xdr:sp macro="" textlink="">
      <xdr:nvSpPr>
        <xdr:cNvPr id="196" name="TextBox 195"/>
        <xdr:cNvSpPr txBox="1"/>
      </xdr:nvSpPr>
      <xdr:spPr>
        <a:xfrm>
          <a:off x="6768193" y="351914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165</xdr:row>
      <xdr:rowOff>0</xdr:rowOff>
    </xdr:from>
    <xdr:ext cx="184731" cy="264560"/>
    <xdr:sp macro="" textlink="">
      <xdr:nvSpPr>
        <xdr:cNvPr id="197" name="TextBox 196"/>
        <xdr:cNvSpPr txBox="1"/>
      </xdr:nvSpPr>
      <xdr:spPr>
        <a:xfrm>
          <a:off x="6768193" y="351914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167</xdr:row>
      <xdr:rowOff>0</xdr:rowOff>
    </xdr:from>
    <xdr:ext cx="184731" cy="264560"/>
    <xdr:sp macro="" textlink="">
      <xdr:nvSpPr>
        <xdr:cNvPr id="198" name="TextBox 197"/>
        <xdr:cNvSpPr txBox="1"/>
      </xdr:nvSpPr>
      <xdr:spPr>
        <a:xfrm>
          <a:off x="6768193" y="353785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167</xdr:row>
      <xdr:rowOff>0</xdr:rowOff>
    </xdr:from>
    <xdr:ext cx="184731" cy="264560"/>
    <xdr:sp macro="" textlink="">
      <xdr:nvSpPr>
        <xdr:cNvPr id="199" name="TextBox 198"/>
        <xdr:cNvSpPr txBox="1"/>
      </xdr:nvSpPr>
      <xdr:spPr>
        <a:xfrm>
          <a:off x="6768193" y="353785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167</xdr:row>
      <xdr:rowOff>0</xdr:rowOff>
    </xdr:from>
    <xdr:ext cx="184731" cy="264560"/>
    <xdr:sp macro="" textlink="">
      <xdr:nvSpPr>
        <xdr:cNvPr id="200" name="TextBox 199"/>
        <xdr:cNvSpPr txBox="1"/>
      </xdr:nvSpPr>
      <xdr:spPr>
        <a:xfrm>
          <a:off x="6768193" y="353785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167</xdr:row>
      <xdr:rowOff>0</xdr:rowOff>
    </xdr:from>
    <xdr:ext cx="184731" cy="264560"/>
    <xdr:sp macro="" textlink="">
      <xdr:nvSpPr>
        <xdr:cNvPr id="201" name="TextBox 200"/>
        <xdr:cNvSpPr txBox="1"/>
      </xdr:nvSpPr>
      <xdr:spPr>
        <a:xfrm>
          <a:off x="6768193" y="351914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166</xdr:row>
      <xdr:rowOff>0</xdr:rowOff>
    </xdr:from>
    <xdr:ext cx="184731" cy="264560"/>
    <xdr:sp macro="" textlink="">
      <xdr:nvSpPr>
        <xdr:cNvPr id="202" name="TextBox 201"/>
        <xdr:cNvSpPr txBox="1"/>
      </xdr:nvSpPr>
      <xdr:spPr>
        <a:xfrm>
          <a:off x="6768193" y="353785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167</xdr:row>
      <xdr:rowOff>0</xdr:rowOff>
    </xdr:from>
    <xdr:ext cx="184731" cy="264560"/>
    <xdr:sp macro="" textlink="">
      <xdr:nvSpPr>
        <xdr:cNvPr id="203" name="TextBox 202"/>
        <xdr:cNvSpPr txBox="1"/>
      </xdr:nvSpPr>
      <xdr:spPr>
        <a:xfrm>
          <a:off x="6768193" y="351914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167</xdr:row>
      <xdr:rowOff>0</xdr:rowOff>
    </xdr:from>
    <xdr:ext cx="184731" cy="264560"/>
    <xdr:sp macro="" textlink="">
      <xdr:nvSpPr>
        <xdr:cNvPr id="204" name="TextBox 203"/>
        <xdr:cNvSpPr txBox="1"/>
      </xdr:nvSpPr>
      <xdr:spPr>
        <a:xfrm>
          <a:off x="6768193" y="351914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167</xdr:row>
      <xdr:rowOff>0</xdr:rowOff>
    </xdr:from>
    <xdr:ext cx="184731" cy="264560"/>
    <xdr:sp macro="" textlink="">
      <xdr:nvSpPr>
        <xdr:cNvPr id="205" name="TextBox 204"/>
        <xdr:cNvSpPr txBox="1"/>
      </xdr:nvSpPr>
      <xdr:spPr>
        <a:xfrm>
          <a:off x="6768193" y="351914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166</xdr:row>
      <xdr:rowOff>0</xdr:rowOff>
    </xdr:from>
    <xdr:ext cx="184731" cy="264560"/>
    <xdr:sp macro="" textlink="">
      <xdr:nvSpPr>
        <xdr:cNvPr id="206" name="TextBox 205"/>
        <xdr:cNvSpPr txBox="1"/>
      </xdr:nvSpPr>
      <xdr:spPr>
        <a:xfrm>
          <a:off x="6768193" y="353785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166</xdr:row>
      <xdr:rowOff>0</xdr:rowOff>
    </xdr:from>
    <xdr:ext cx="184731" cy="264560"/>
    <xdr:sp macro="" textlink="">
      <xdr:nvSpPr>
        <xdr:cNvPr id="207" name="TextBox 206"/>
        <xdr:cNvSpPr txBox="1"/>
      </xdr:nvSpPr>
      <xdr:spPr>
        <a:xfrm>
          <a:off x="6768193" y="353785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166</xdr:row>
      <xdr:rowOff>0</xdr:rowOff>
    </xdr:from>
    <xdr:ext cx="184731" cy="264560"/>
    <xdr:sp macro="" textlink="">
      <xdr:nvSpPr>
        <xdr:cNvPr id="208" name="TextBox 207"/>
        <xdr:cNvSpPr txBox="1"/>
      </xdr:nvSpPr>
      <xdr:spPr>
        <a:xfrm>
          <a:off x="6768193" y="353785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166</xdr:row>
      <xdr:rowOff>0</xdr:rowOff>
    </xdr:from>
    <xdr:ext cx="184731" cy="264560"/>
    <xdr:sp macro="" textlink="">
      <xdr:nvSpPr>
        <xdr:cNvPr id="209" name="TextBox 208"/>
        <xdr:cNvSpPr txBox="1"/>
      </xdr:nvSpPr>
      <xdr:spPr>
        <a:xfrm>
          <a:off x="6768193" y="351914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171</xdr:row>
      <xdr:rowOff>0</xdr:rowOff>
    </xdr:from>
    <xdr:ext cx="184731" cy="264560"/>
    <xdr:sp macro="" textlink="">
      <xdr:nvSpPr>
        <xdr:cNvPr id="210" name="TextBox 209"/>
        <xdr:cNvSpPr txBox="1"/>
      </xdr:nvSpPr>
      <xdr:spPr>
        <a:xfrm>
          <a:off x="6768193" y="353785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166</xdr:row>
      <xdr:rowOff>0</xdr:rowOff>
    </xdr:from>
    <xdr:ext cx="184731" cy="264560"/>
    <xdr:sp macro="" textlink="">
      <xdr:nvSpPr>
        <xdr:cNvPr id="211" name="TextBox 210"/>
        <xdr:cNvSpPr txBox="1"/>
      </xdr:nvSpPr>
      <xdr:spPr>
        <a:xfrm>
          <a:off x="6768193" y="351914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166</xdr:row>
      <xdr:rowOff>0</xdr:rowOff>
    </xdr:from>
    <xdr:ext cx="184731" cy="264560"/>
    <xdr:sp macro="" textlink="">
      <xdr:nvSpPr>
        <xdr:cNvPr id="212" name="TextBox 211"/>
        <xdr:cNvSpPr txBox="1"/>
      </xdr:nvSpPr>
      <xdr:spPr>
        <a:xfrm>
          <a:off x="6768193" y="351914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166</xdr:row>
      <xdr:rowOff>0</xdr:rowOff>
    </xdr:from>
    <xdr:ext cx="184731" cy="264560"/>
    <xdr:sp macro="" textlink="">
      <xdr:nvSpPr>
        <xdr:cNvPr id="213" name="TextBox 212"/>
        <xdr:cNvSpPr txBox="1"/>
      </xdr:nvSpPr>
      <xdr:spPr>
        <a:xfrm>
          <a:off x="6768193" y="351914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171</xdr:row>
      <xdr:rowOff>0</xdr:rowOff>
    </xdr:from>
    <xdr:ext cx="184731" cy="264560"/>
    <xdr:sp macro="" textlink="">
      <xdr:nvSpPr>
        <xdr:cNvPr id="214" name="TextBox 213"/>
        <xdr:cNvSpPr txBox="1"/>
      </xdr:nvSpPr>
      <xdr:spPr>
        <a:xfrm>
          <a:off x="6768193" y="353785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171</xdr:row>
      <xdr:rowOff>0</xdr:rowOff>
    </xdr:from>
    <xdr:ext cx="184731" cy="264560"/>
    <xdr:sp macro="" textlink="">
      <xdr:nvSpPr>
        <xdr:cNvPr id="215" name="TextBox 214"/>
        <xdr:cNvSpPr txBox="1"/>
      </xdr:nvSpPr>
      <xdr:spPr>
        <a:xfrm>
          <a:off x="6768193" y="353785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171</xdr:row>
      <xdr:rowOff>0</xdr:rowOff>
    </xdr:from>
    <xdr:ext cx="184731" cy="264560"/>
    <xdr:sp macro="" textlink="">
      <xdr:nvSpPr>
        <xdr:cNvPr id="216" name="TextBox 215"/>
        <xdr:cNvSpPr txBox="1"/>
      </xdr:nvSpPr>
      <xdr:spPr>
        <a:xfrm>
          <a:off x="6768193" y="353785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171</xdr:row>
      <xdr:rowOff>0</xdr:rowOff>
    </xdr:from>
    <xdr:ext cx="184731" cy="264560"/>
    <xdr:sp macro="" textlink="">
      <xdr:nvSpPr>
        <xdr:cNvPr id="217" name="TextBox 216"/>
        <xdr:cNvSpPr txBox="1"/>
      </xdr:nvSpPr>
      <xdr:spPr>
        <a:xfrm>
          <a:off x="6768193" y="351914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166</xdr:row>
      <xdr:rowOff>0</xdr:rowOff>
    </xdr:from>
    <xdr:ext cx="184731" cy="264560"/>
    <xdr:sp macro="" textlink="">
      <xdr:nvSpPr>
        <xdr:cNvPr id="218" name="TextBox 217"/>
        <xdr:cNvSpPr txBox="1"/>
      </xdr:nvSpPr>
      <xdr:spPr>
        <a:xfrm>
          <a:off x="6768193" y="353785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171</xdr:row>
      <xdr:rowOff>0</xdr:rowOff>
    </xdr:from>
    <xdr:ext cx="184731" cy="264560"/>
    <xdr:sp macro="" textlink="">
      <xdr:nvSpPr>
        <xdr:cNvPr id="219" name="TextBox 218"/>
        <xdr:cNvSpPr txBox="1"/>
      </xdr:nvSpPr>
      <xdr:spPr>
        <a:xfrm>
          <a:off x="6768193" y="351914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171</xdr:row>
      <xdr:rowOff>0</xdr:rowOff>
    </xdr:from>
    <xdr:ext cx="184731" cy="264560"/>
    <xdr:sp macro="" textlink="">
      <xdr:nvSpPr>
        <xdr:cNvPr id="220" name="TextBox 219"/>
        <xdr:cNvSpPr txBox="1"/>
      </xdr:nvSpPr>
      <xdr:spPr>
        <a:xfrm>
          <a:off x="6768193" y="351914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171</xdr:row>
      <xdr:rowOff>0</xdr:rowOff>
    </xdr:from>
    <xdr:ext cx="184731" cy="264560"/>
    <xdr:sp macro="" textlink="">
      <xdr:nvSpPr>
        <xdr:cNvPr id="221" name="TextBox 220"/>
        <xdr:cNvSpPr txBox="1"/>
      </xdr:nvSpPr>
      <xdr:spPr>
        <a:xfrm>
          <a:off x="6768193" y="351914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166</xdr:row>
      <xdr:rowOff>0</xdr:rowOff>
    </xdr:from>
    <xdr:ext cx="184731" cy="264560"/>
    <xdr:sp macro="" textlink="">
      <xdr:nvSpPr>
        <xdr:cNvPr id="222" name="TextBox 221"/>
        <xdr:cNvSpPr txBox="1"/>
      </xdr:nvSpPr>
      <xdr:spPr>
        <a:xfrm>
          <a:off x="6768193" y="353785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166</xdr:row>
      <xdr:rowOff>0</xdr:rowOff>
    </xdr:from>
    <xdr:ext cx="184731" cy="264560"/>
    <xdr:sp macro="" textlink="">
      <xdr:nvSpPr>
        <xdr:cNvPr id="223" name="TextBox 222"/>
        <xdr:cNvSpPr txBox="1"/>
      </xdr:nvSpPr>
      <xdr:spPr>
        <a:xfrm>
          <a:off x="6768193" y="353785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166</xdr:row>
      <xdr:rowOff>0</xdr:rowOff>
    </xdr:from>
    <xdr:ext cx="184731" cy="264560"/>
    <xdr:sp macro="" textlink="">
      <xdr:nvSpPr>
        <xdr:cNvPr id="224" name="TextBox 223"/>
        <xdr:cNvSpPr txBox="1"/>
      </xdr:nvSpPr>
      <xdr:spPr>
        <a:xfrm>
          <a:off x="6768193" y="353785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166</xdr:row>
      <xdr:rowOff>0</xdr:rowOff>
    </xdr:from>
    <xdr:ext cx="184731" cy="264560"/>
    <xdr:sp macro="" textlink="">
      <xdr:nvSpPr>
        <xdr:cNvPr id="225" name="TextBox 224"/>
        <xdr:cNvSpPr txBox="1"/>
      </xdr:nvSpPr>
      <xdr:spPr>
        <a:xfrm>
          <a:off x="6768193" y="351914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169</xdr:row>
      <xdr:rowOff>0</xdr:rowOff>
    </xdr:from>
    <xdr:ext cx="184731" cy="264560"/>
    <xdr:sp macro="" textlink="">
      <xdr:nvSpPr>
        <xdr:cNvPr id="226" name="TextBox 225"/>
        <xdr:cNvSpPr txBox="1"/>
      </xdr:nvSpPr>
      <xdr:spPr>
        <a:xfrm>
          <a:off x="6768193" y="353785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166</xdr:row>
      <xdr:rowOff>0</xdr:rowOff>
    </xdr:from>
    <xdr:ext cx="184731" cy="264560"/>
    <xdr:sp macro="" textlink="">
      <xdr:nvSpPr>
        <xdr:cNvPr id="227" name="TextBox 226"/>
        <xdr:cNvSpPr txBox="1"/>
      </xdr:nvSpPr>
      <xdr:spPr>
        <a:xfrm>
          <a:off x="6768193" y="351914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166</xdr:row>
      <xdr:rowOff>0</xdr:rowOff>
    </xdr:from>
    <xdr:ext cx="184731" cy="264560"/>
    <xdr:sp macro="" textlink="">
      <xdr:nvSpPr>
        <xdr:cNvPr id="228" name="TextBox 227"/>
        <xdr:cNvSpPr txBox="1"/>
      </xdr:nvSpPr>
      <xdr:spPr>
        <a:xfrm>
          <a:off x="6768193" y="351914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166</xdr:row>
      <xdr:rowOff>0</xdr:rowOff>
    </xdr:from>
    <xdr:ext cx="184731" cy="264560"/>
    <xdr:sp macro="" textlink="">
      <xdr:nvSpPr>
        <xdr:cNvPr id="229" name="TextBox 228"/>
        <xdr:cNvSpPr txBox="1"/>
      </xdr:nvSpPr>
      <xdr:spPr>
        <a:xfrm>
          <a:off x="6768193" y="351914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169</xdr:row>
      <xdr:rowOff>0</xdr:rowOff>
    </xdr:from>
    <xdr:ext cx="184731" cy="264560"/>
    <xdr:sp macro="" textlink="">
      <xdr:nvSpPr>
        <xdr:cNvPr id="230" name="TextBox 229"/>
        <xdr:cNvSpPr txBox="1"/>
      </xdr:nvSpPr>
      <xdr:spPr>
        <a:xfrm>
          <a:off x="6768193" y="353785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169</xdr:row>
      <xdr:rowOff>0</xdr:rowOff>
    </xdr:from>
    <xdr:ext cx="184731" cy="264560"/>
    <xdr:sp macro="" textlink="">
      <xdr:nvSpPr>
        <xdr:cNvPr id="231" name="TextBox 230"/>
        <xdr:cNvSpPr txBox="1"/>
      </xdr:nvSpPr>
      <xdr:spPr>
        <a:xfrm>
          <a:off x="6768193" y="353785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169</xdr:row>
      <xdr:rowOff>0</xdr:rowOff>
    </xdr:from>
    <xdr:ext cx="184731" cy="264560"/>
    <xdr:sp macro="" textlink="">
      <xdr:nvSpPr>
        <xdr:cNvPr id="232" name="TextBox 231"/>
        <xdr:cNvSpPr txBox="1"/>
      </xdr:nvSpPr>
      <xdr:spPr>
        <a:xfrm>
          <a:off x="6768193" y="353785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182</xdr:row>
      <xdr:rowOff>0</xdr:rowOff>
    </xdr:from>
    <xdr:ext cx="184731" cy="264560"/>
    <xdr:sp macro="" textlink="">
      <xdr:nvSpPr>
        <xdr:cNvPr id="233" name="TextBox 232"/>
        <xdr:cNvSpPr txBox="1"/>
      </xdr:nvSpPr>
      <xdr:spPr>
        <a:xfrm>
          <a:off x="33604200" y="3388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186</xdr:row>
      <xdr:rowOff>0</xdr:rowOff>
    </xdr:from>
    <xdr:ext cx="184731" cy="264560"/>
    <xdr:sp macro="" textlink="">
      <xdr:nvSpPr>
        <xdr:cNvPr id="234" name="TextBox 233"/>
        <xdr:cNvSpPr txBox="1"/>
      </xdr:nvSpPr>
      <xdr:spPr>
        <a:xfrm>
          <a:off x="33604200" y="3408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186</xdr:row>
      <xdr:rowOff>0</xdr:rowOff>
    </xdr:from>
    <xdr:ext cx="184731" cy="264560"/>
    <xdr:sp macro="" textlink="">
      <xdr:nvSpPr>
        <xdr:cNvPr id="235" name="TextBox 234"/>
        <xdr:cNvSpPr txBox="1"/>
      </xdr:nvSpPr>
      <xdr:spPr>
        <a:xfrm>
          <a:off x="33604200" y="3408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182</xdr:row>
      <xdr:rowOff>0</xdr:rowOff>
    </xdr:from>
    <xdr:ext cx="184731" cy="264560"/>
    <xdr:sp macro="" textlink="">
      <xdr:nvSpPr>
        <xdr:cNvPr id="236" name="TextBox 235"/>
        <xdr:cNvSpPr txBox="1"/>
      </xdr:nvSpPr>
      <xdr:spPr>
        <a:xfrm>
          <a:off x="33604200" y="3388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186</xdr:row>
      <xdr:rowOff>0</xdr:rowOff>
    </xdr:from>
    <xdr:ext cx="184731" cy="264560"/>
    <xdr:sp macro="" textlink="">
      <xdr:nvSpPr>
        <xdr:cNvPr id="237" name="TextBox 236"/>
        <xdr:cNvSpPr txBox="1"/>
      </xdr:nvSpPr>
      <xdr:spPr>
        <a:xfrm>
          <a:off x="33604200" y="3408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186</xdr:row>
      <xdr:rowOff>0</xdr:rowOff>
    </xdr:from>
    <xdr:ext cx="184731" cy="264560"/>
    <xdr:sp macro="" textlink="">
      <xdr:nvSpPr>
        <xdr:cNvPr id="238" name="TextBox 237"/>
        <xdr:cNvSpPr txBox="1"/>
      </xdr:nvSpPr>
      <xdr:spPr>
        <a:xfrm>
          <a:off x="33604200" y="3408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186</xdr:row>
      <xdr:rowOff>0</xdr:rowOff>
    </xdr:from>
    <xdr:ext cx="184731" cy="264560"/>
    <xdr:sp macro="" textlink="">
      <xdr:nvSpPr>
        <xdr:cNvPr id="239" name="TextBox 238"/>
        <xdr:cNvSpPr txBox="1"/>
      </xdr:nvSpPr>
      <xdr:spPr>
        <a:xfrm>
          <a:off x="33604200" y="3408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269</xdr:row>
      <xdr:rowOff>0</xdr:rowOff>
    </xdr:from>
    <xdr:ext cx="184731" cy="264560"/>
    <xdr:sp macro="" textlink="">
      <xdr:nvSpPr>
        <xdr:cNvPr id="240" name="TextBox 239"/>
        <xdr:cNvSpPr txBox="1"/>
      </xdr:nvSpPr>
      <xdr:spPr>
        <a:xfrm>
          <a:off x="15763875" y="3045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269</xdr:row>
      <xdr:rowOff>0</xdr:rowOff>
    </xdr:from>
    <xdr:ext cx="184731" cy="264560"/>
    <xdr:sp macro="" textlink="">
      <xdr:nvSpPr>
        <xdr:cNvPr id="241" name="TextBox 240"/>
        <xdr:cNvSpPr txBox="1"/>
      </xdr:nvSpPr>
      <xdr:spPr>
        <a:xfrm>
          <a:off x="15763875" y="3216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269</xdr:row>
      <xdr:rowOff>0</xdr:rowOff>
    </xdr:from>
    <xdr:ext cx="184731" cy="264560"/>
    <xdr:sp macro="" textlink="">
      <xdr:nvSpPr>
        <xdr:cNvPr id="242" name="TextBox 241"/>
        <xdr:cNvSpPr txBox="1"/>
      </xdr:nvSpPr>
      <xdr:spPr>
        <a:xfrm>
          <a:off x="15763875" y="3140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269</xdr:row>
      <xdr:rowOff>0</xdr:rowOff>
    </xdr:from>
    <xdr:ext cx="184731" cy="264560"/>
    <xdr:sp macro="" textlink="">
      <xdr:nvSpPr>
        <xdr:cNvPr id="243" name="TextBox 242"/>
        <xdr:cNvSpPr txBox="1"/>
      </xdr:nvSpPr>
      <xdr:spPr>
        <a:xfrm>
          <a:off x="15763875" y="3121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269</xdr:row>
      <xdr:rowOff>0</xdr:rowOff>
    </xdr:from>
    <xdr:ext cx="184731" cy="264560"/>
    <xdr:sp macro="" textlink="">
      <xdr:nvSpPr>
        <xdr:cNvPr id="244" name="TextBox 243"/>
        <xdr:cNvSpPr txBox="1"/>
      </xdr:nvSpPr>
      <xdr:spPr>
        <a:xfrm>
          <a:off x="15763875" y="3121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269</xdr:row>
      <xdr:rowOff>0</xdr:rowOff>
    </xdr:from>
    <xdr:ext cx="184731" cy="264560"/>
    <xdr:sp macro="" textlink="">
      <xdr:nvSpPr>
        <xdr:cNvPr id="245" name="TextBox 244"/>
        <xdr:cNvSpPr txBox="1"/>
      </xdr:nvSpPr>
      <xdr:spPr>
        <a:xfrm>
          <a:off x="15763875" y="3159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269</xdr:row>
      <xdr:rowOff>0</xdr:rowOff>
    </xdr:from>
    <xdr:ext cx="184731" cy="264560"/>
    <xdr:sp macro="" textlink="">
      <xdr:nvSpPr>
        <xdr:cNvPr id="246" name="TextBox 245"/>
        <xdr:cNvSpPr txBox="1"/>
      </xdr:nvSpPr>
      <xdr:spPr>
        <a:xfrm>
          <a:off x="15763875" y="3159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269</xdr:row>
      <xdr:rowOff>0</xdr:rowOff>
    </xdr:from>
    <xdr:ext cx="184731" cy="264560"/>
    <xdr:sp macro="" textlink="">
      <xdr:nvSpPr>
        <xdr:cNvPr id="247" name="TextBox 246"/>
        <xdr:cNvSpPr txBox="1"/>
      </xdr:nvSpPr>
      <xdr:spPr>
        <a:xfrm>
          <a:off x="15763875" y="323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269</xdr:row>
      <xdr:rowOff>0</xdr:rowOff>
    </xdr:from>
    <xdr:ext cx="184731" cy="264560"/>
    <xdr:sp macro="" textlink="">
      <xdr:nvSpPr>
        <xdr:cNvPr id="248" name="TextBox 247"/>
        <xdr:cNvSpPr txBox="1"/>
      </xdr:nvSpPr>
      <xdr:spPr>
        <a:xfrm>
          <a:off x="15763875" y="323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269</xdr:row>
      <xdr:rowOff>0</xdr:rowOff>
    </xdr:from>
    <xdr:ext cx="184731" cy="264560"/>
    <xdr:sp macro="" textlink="">
      <xdr:nvSpPr>
        <xdr:cNvPr id="249" name="TextBox 248"/>
        <xdr:cNvSpPr txBox="1"/>
      </xdr:nvSpPr>
      <xdr:spPr>
        <a:xfrm>
          <a:off x="15763875" y="3254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269</xdr:row>
      <xdr:rowOff>0</xdr:rowOff>
    </xdr:from>
    <xdr:ext cx="184731" cy="264560"/>
    <xdr:sp macro="" textlink="">
      <xdr:nvSpPr>
        <xdr:cNvPr id="250" name="TextBox 249"/>
        <xdr:cNvSpPr txBox="1"/>
      </xdr:nvSpPr>
      <xdr:spPr>
        <a:xfrm>
          <a:off x="15763875" y="3254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269</xdr:row>
      <xdr:rowOff>0</xdr:rowOff>
    </xdr:from>
    <xdr:ext cx="184731" cy="264560"/>
    <xdr:sp macro="" textlink="">
      <xdr:nvSpPr>
        <xdr:cNvPr id="251" name="TextBox 250"/>
        <xdr:cNvSpPr txBox="1"/>
      </xdr:nvSpPr>
      <xdr:spPr>
        <a:xfrm>
          <a:off x="15763875" y="3311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269</xdr:row>
      <xdr:rowOff>0</xdr:rowOff>
    </xdr:from>
    <xdr:ext cx="184731" cy="264560"/>
    <xdr:sp macro="" textlink="">
      <xdr:nvSpPr>
        <xdr:cNvPr id="252" name="TextBox 251"/>
        <xdr:cNvSpPr txBox="1"/>
      </xdr:nvSpPr>
      <xdr:spPr>
        <a:xfrm>
          <a:off x="15763875" y="3216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269</xdr:row>
      <xdr:rowOff>0</xdr:rowOff>
    </xdr:from>
    <xdr:ext cx="184731" cy="264560"/>
    <xdr:sp macro="" textlink="">
      <xdr:nvSpPr>
        <xdr:cNvPr id="253" name="TextBox 252"/>
        <xdr:cNvSpPr txBox="1"/>
      </xdr:nvSpPr>
      <xdr:spPr>
        <a:xfrm>
          <a:off x="15763875" y="3140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269</xdr:row>
      <xdr:rowOff>0</xdr:rowOff>
    </xdr:from>
    <xdr:ext cx="184731" cy="264560"/>
    <xdr:sp macro="" textlink="">
      <xdr:nvSpPr>
        <xdr:cNvPr id="254" name="TextBox 253"/>
        <xdr:cNvSpPr txBox="1"/>
      </xdr:nvSpPr>
      <xdr:spPr>
        <a:xfrm>
          <a:off x="15763875" y="3140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269</xdr:row>
      <xdr:rowOff>0</xdr:rowOff>
    </xdr:from>
    <xdr:ext cx="184731" cy="264560"/>
    <xdr:sp macro="" textlink="">
      <xdr:nvSpPr>
        <xdr:cNvPr id="255" name="TextBox 254"/>
        <xdr:cNvSpPr txBox="1"/>
      </xdr:nvSpPr>
      <xdr:spPr>
        <a:xfrm>
          <a:off x="15763875" y="3121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269</xdr:row>
      <xdr:rowOff>0</xdr:rowOff>
    </xdr:from>
    <xdr:ext cx="184731" cy="264560"/>
    <xdr:sp macro="" textlink="">
      <xdr:nvSpPr>
        <xdr:cNvPr id="256" name="TextBox 255"/>
        <xdr:cNvSpPr txBox="1"/>
      </xdr:nvSpPr>
      <xdr:spPr>
        <a:xfrm>
          <a:off x="15763875" y="3121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269</xdr:row>
      <xdr:rowOff>0</xdr:rowOff>
    </xdr:from>
    <xdr:ext cx="184731" cy="264560"/>
    <xdr:sp macro="" textlink="">
      <xdr:nvSpPr>
        <xdr:cNvPr id="257" name="TextBox 256"/>
        <xdr:cNvSpPr txBox="1"/>
      </xdr:nvSpPr>
      <xdr:spPr>
        <a:xfrm>
          <a:off x="15763875" y="3121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269</xdr:row>
      <xdr:rowOff>0</xdr:rowOff>
    </xdr:from>
    <xdr:ext cx="184731" cy="264560"/>
    <xdr:sp macro="" textlink="">
      <xdr:nvSpPr>
        <xdr:cNvPr id="258" name="TextBox 257"/>
        <xdr:cNvSpPr txBox="1"/>
      </xdr:nvSpPr>
      <xdr:spPr>
        <a:xfrm>
          <a:off x="15763875" y="3159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269</xdr:row>
      <xdr:rowOff>0</xdr:rowOff>
    </xdr:from>
    <xdr:ext cx="184731" cy="264560"/>
    <xdr:sp macro="" textlink="">
      <xdr:nvSpPr>
        <xdr:cNvPr id="259" name="TextBox 258"/>
        <xdr:cNvSpPr txBox="1"/>
      </xdr:nvSpPr>
      <xdr:spPr>
        <a:xfrm>
          <a:off x="15763875" y="3159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269</xdr:row>
      <xdr:rowOff>0</xdr:rowOff>
    </xdr:from>
    <xdr:ext cx="184731" cy="264560"/>
    <xdr:sp macro="" textlink="">
      <xdr:nvSpPr>
        <xdr:cNvPr id="260" name="TextBox 259"/>
        <xdr:cNvSpPr txBox="1"/>
      </xdr:nvSpPr>
      <xdr:spPr>
        <a:xfrm>
          <a:off x="15763875" y="3159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269</xdr:row>
      <xdr:rowOff>0</xdr:rowOff>
    </xdr:from>
    <xdr:ext cx="184731" cy="264560"/>
    <xdr:sp macro="" textlink="">
      <xdr:nvSpPr>
        <xdr:cNvPr id="261" name="TextBox 260"/>
        <xdr:cNvSpPr txBox="1"/>
      </xdr:nvSpPr>
      <xdr:spPr>
        <a:xfrm>
          <a:off x="15763875" y="323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269</xdr:row>
      <xdr:rowOff>0</xdr:rowOff>
    </xdr:from>
    <xdr:ext cx="184731" cy="264560"/>
    <xdr:sp macro="" textlink="">
      <xdr:nvSpPr>
        <xdr:cNvPr id="262" name="TextBox 261"/>
        <xdr:cNvSpPr txBox="1"/>
      </xdr:nvSpPr>
      <xdr:spPr>
        <a:xfrm>
          <a:off x="15763875" y="323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269</xdr:row>
      <xdr:rowOff>0</xdr:rowOff>
    </xdr:from>
    <xdr:ext cx="184731" cy="264560"/>
    <xdr:sp macro="" textlink="">
      <xdr:nvSpPr>
        <xdr:cNvPr id="263" name="TextBox 262"/>
        <xdr:cNvSpPr txBox="1"/>
      </xdr:nvSpPr>
      <xdr:spPr>
        <a:xfrm>
          <a:off x="15763875" y="3235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269</xdr:row>
      <xdr:rowOff>0</xdr:rowOff>
    </xdr:from>
    <xdr:ext cx="184731" cy="264560"/>
    <xdr:sp macro="" textlink="">
      <xdr:nvSpPr>
        <xdr:cNvPr id="264" name="TextBox 263"/>
        <xdr:cNvSpPr txBox="1"/>
      </xdr:nvSpPr>
      <xdr:spPr>
        <a:xfrm>
          <a:off x="15763875" y="3254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269</xdr:row>
      <xdr:rowOff>0</xdr:rowOff>
    </xdr:from>
    <xdr:ext cx="184731" cy="264560"/>
    <xdr:sp macro="" textlink="">
      <xdr:nvSpPr>
        <xdr:cNvPr id="265" name="TextBox 264"/>
        <xdr:cNvSpPr txBox="1"/>
      </xdr:nvSpPr>
      <xdr:spPr>
        <a:xfrm>
          <a:off x="15763875" y="3254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269</xdr:row>
      <xdr:rowOff>0</xdr:rowOff>
    </xdr:from>
    <xdr:ext cx="184731" cy="264560"/>
    <xdr:sp macro="" textlink="">
      <xdr:nvSpPr>
        <xdr:cNvPr id="266" name="TextBox 265"/>
        <xdr:cNvSpPr txBox="1"/>
      </xdr:nvSpPr>
      <xdr:spPr>
        <a:xfrm>
          <a:off x="15763875" y="3254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269</xdr:row>
      <xdr:rowOff>0</xdr:rowOff>
    </xdr:from>
    <xdr:ext cx="184731" cy="264560"/>
    <xdr:sp macro="" textlink="">
      <xdr:nvSpPr>
        <xdr:cNvPr id="267" name="TextBox 266"/>
        <xdr:cNvSpPr txBox="1"/>
      </xdr:nvSpPr>
      <xdr:spPr>
        <a:xfrm>
          <a:off x="15763875" y="3197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269</xdr:row>
      <xdr:rowOff>0</xdr:rowOff>
    </xdr:from>
    <xdr:ext cx="184731" cy="264560"/>
    <xdr:sp macro="" textlink="">
      <xdr:nvSpPr>
        <xdr:cNvPr id="268" name="TextBox 267"/>
        <xdr:cNvSpPr txBox="1"/>
      </xdr:nvSpPr>
      <xdr:spPr>
        <a:xfrm>
          <a:off x="15763875" y="3197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269</xdr:row>
      <xdr:rowOff>0</xdr:rowOff>
    </xdr:from>
    <xdr:ext cx="184731" cy="264560"/>
    <xdr:sp macro="" textlink="">
      <xdr:nvSpPr>
        <xdr:cNvPr id="269" name="TextBox 268"/>
        <xdr:cNvSpPr txBox="1"/>
      </xdr:nvSpPr>
      <xdr:spPr>
        <a:xfrm>
          <a:off x="15763875" y="3197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269</xdr:row>
      <xdr:rowOff>0</xdr:rowOff>
    </xdr:from>
    <xdr:ext cx="184731" cy="264560"/>
    <xdr:sp macro="" textlink="">
      <xdr:nvSpPr>
        <xdr:cNvPr id="270" name="TextBox 269"/>
        <xdr:cNvSpPr txBox="1"/>
      </xdr:nvSpPr>
      <xdr:spPr>
        <a:xfrm>
          <a:off x="15763875" y="3083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269</xdr:row>
      <xdr:rowOff>0</xdr:rowOff>
    </xdr:from>
    <xdr:ext cx="184731" cy="264560"/>
    <xdr:sp macro="" textlink="">
      <xdr:nvSpPr>
        <xdr:cNvPr id="271" name="TextBox 270"/>
        <xdr:cNvSpPr txBox="1"/>
      </xdr:nvSpPr>
      <xdr:spPr>
        <a:xfrm>
          <a:off x="15763875" y="3083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269</xdr:row>
      <xdr:rowOff>0</xdr:rowOff>
    </xdr:from>
    <xdr:ext cx="184731" cy="264560"/>
    <xdr:sp macro="" textlink="">
      <xdr:nvSpPr>
        <xdr:cNvPr id="272" name="TextBox 271"/>
        <xdr:cNvSpPr txBox="1"/>
      </xdr:nvSpPr>
      <xdr:spPr>
        <a:xfrm>
          <a:off x="15763875" y="3083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269</xdr:row>
      <xdr:rowOff>0</xdr:rowOff>
    </xdr:from>
    <xdr:ext cx="184731" cy="264560"/>
    <xdr:sp macro="" textlink="">
      <xdr:nvSpPr>
        <xdr:cNvPr id="273" name="TextBox 272"/>
        <xdr:cNvSpPr txBox="1"/>
      </xdr:nvSpPr>
      <xdr:spPr>
        <a:xfrm>
          <a:off x="15763875" y="3311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269</xdr:row>
      <xdr:rowOff>0</xdr:rowOff>
    </xdr:from>
    <xdr:ext cx="184731" cy="264560"/>
    <xdr:sp macro="" textlink="">
      <xdr:nvSpPr>
        <xdr:cNvPr id="274" name="TextBox 273"/>
        <xdr:cNvSpPr txBox="1"/>
      </xdr:nvSpPr>
      <xdr:spPr>
        <a:xfrm>
          <a:off x="15763875" y="3311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269</xdr:row>
      <xdr:rowOff>0</xdr:rowOff>
    </xdr:from>
    <xdr:ext cx="184731" cy="264560"/>
    <xdr:sp macro="" textlink="">
      <xdr:nvSpPr>
        <xdr:cNvPr id="275" name="TextBox 274"/>
        <xdr:cNvSpPr txBox="1"/>
      </xdr:nvSpPr>
      <xdr:spPr>
        <a:xfrm>
          <a:off x="15763875" y="3159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269</xdr:row>
      <xdr:rowOff>0</xdr:rowOff>
    </xdr:from>
    <xdr:ext cx="184731" cy="264560"/>
    <xdr:sp macro="" textlink="">
      <xdr:nvSpPr>
        <xdr:cNvPr id="276" name="TextBox 275"/>
        <xdr:cNvSpPr txBox="1"/>
      </xdr:nvSpPr>
      <xdr:spPr>
        <a:xfrm>
          <a:off x="15763875" y="3102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269</xdr:row>
      <xdr:rowOff>0</xdr:rowOff>
    </xdr:from>
    <xdr:ext cx="184731" cy="264560"/>
    <xdr:sp macro="" textlink="">
      <xdr:nvSpPr>
        <xdr:cNvPr id="277" name="TextBox 276"/>
        <xdr:cNvSpPr txBox="1"/>
      </xdr:nvSpPr>
      <xdr:spPr>
        <a:xfrm>
          <a:off x="15763875" y="3102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269</xdr:row>
      <xdr:rowOff>0</xdr:rowOff>
    </xdr:from>
    <xdr:ext cx="184731" cy="264560"/>
    <xdr:sp macro="" textlink="">
      <xdr:nvSpPr>
        <xdr:cNvPr id="278" name="TextBox 277"/>
        <xdr:cNvSpPr txBox="1"/>
      </xdr:nvSpPr>
      <xdr:spPr>
        <a:xfrm>
          <a:off x="15763875" y="3159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269</xdr:row>
      <xdr:rowOff>0</xdr:rowOff>
    </xdr:from>
    <xdr:ext cx="184731" cy="264560"/>
    <xdr:sp macro="" textlink="">
      <xdr:nvSpPr>
        <xdr:cNvPr id="279" name="TextBox 278"/>
        <xdr:cNvSpPr txBox="1"/>
      </xdr:nvSpPr>
      <xdr:spPr>
        <a:xfrm>
          <a:off x="15763875" y="3102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269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15763875" y="3102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269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15763875" y="3102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146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15763875" y="4397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269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15763875" y="4569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168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15763875" y="449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171</xdr:row>
      <xdr:rowOff>0</xdr:rowOff>
    </xdr:from>
    <xdr:ext cx="184731" cy="264560"/>
    <xdr:sp macro="" textlink="">
      <xdr:nvSpPr>
        <xdr:cNvPr id="285" name="TextBox 284"/>
        <xdr:cNvSpPr txBox="1"/>
      </xdr:nvSpPr>
      <xdr:spPr>
        <a:xfrm>
          <a:off x="15763875" y="4473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171</xdr:row>
      <xdr:rowOff>0</xdr:rowOff>
    </xdr:from>
    <xdr:ext cx="184731" cy="264560"/>
    <xdr:sp macro="" textlink="">
      <xdr:nvSpPr>
        <xdr:cNvPr id="286" name="TextBox 285"/>
        <xdr:cNvSpPr txBox="1"/>
      </xdr:nvSpPr>
      <xdr:spPr>
        <a:xfrm>
          <a:off x="15763875" y="4473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166</xdr:row>
      <xdr:rowOff>0</xdr:rowOff>
    </xdr:from>
    <xdr:ext cx="184731" cy="264560"/>
    <xdr:sp macro="" textlink="">
      <xdr:nvSpPr>
        <xdr:cNvPr id="287" name="TextBox 286"/>
        <xdr:cNvSpPr txBox="1"/>
      </xdr:nvSpPr>
      <xdr:spPr>
        <a:xfrm>
          <a:off x="15763875" y="4511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166</xdr:row>
      <xdr:rowOff>0</xdr:rowOff>
    </xdr:from>
    <xdr:ext cx="184731" cy="264560"/>
    <xdr:sp macro="" textlink="">
      <xdr:nvSpPr>
        <xdr:cNvPr id="288" name="TextBox 287"/>
        <xdr:cNvSpPr txBox="1"/>
      </xdr:nvSpPr>
      <xdr:spPr>
        <a:xfrm>
          <a:off x="15763875" y="4511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269</xdr:row>
      <xdr:rowOff>0</xdr:rowOff>
    </xdr:from>
    <xdr:ext cx="184731" cy="264560"/>
    <xdr:sp macro="" textlink="">
      <xdr:nvSpPr>
        <xdr:cNvPr id="289" name="TextBox 288"/>
        <xdr:cNvSpPr txBox="1"/>
      </xdr:nvSpPr>
      <xdr:spPr>
        <a:xfrm>
          <a:off x="15763875" y="458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269</xdr:row>
      <xdr:rowOff>0</xdr:rowOff>
    </xdr:from>
    <xdr:ext cx="184731" cy="264560"/>
    <xdr:sp macro="" textlink="">
      <xdr:nvSpPr>
        <xdr:cNvPr id="290" name="TextBox 289"/>
        <xdr:cNvSpPr txBox="1"/>
      </xdr:nvSpPr>
      <xdr:spPr>
        <a:xfrm>
          <a:off x="15763875" y="458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167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15763875" y="4607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167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15763875" y="4607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269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15763875" y="4569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168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15763875" y="449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168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15763875" y="449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171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15763875" y="4473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171</xdr:row>
      <xdr:rowOff>0</xdr:rowOff>
    </xdr:from>
    <xdr:ext cx="184731" cy="264560"/>
    <xdr:sp macro="" textlink="">
      <xdr:nvSpPr>
        <xdr:cNvPr id="297" name="TextBox 296"/>
        <xdr:cNvSpPr txBox="1"/>
      </xdr:nvSpPr>
      <xdr:spPr>
        <a:xfrm>
          <a:off x="15763875" y="4473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171</xdr:row>
      <xdr:rowOff>0</xdr:rowOff>
    </xdr:from>
    <xdr:ext cx="184731" cy="264560"/>
    <xdr:sp macro="" textlink="">
      <xdr:nvSpPr>
        <xdr:cNvPr id="298" name="TextBox 297"/>
        <xdr:cNvSpPr txBox="1"/>
      </xdr:nvSpPr>
      <xdr:spPr>
        <a:xfrm>
          <a:off x="15763875" y="4473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166</xdr:row>
      <xdr:rowOff>0</xdr:rowOff>
    </xdr:from>
    <xdr:ext cx="184731" cy="264560"/>
    <xdr:sp macro="" textlink="">
      <xdr:nvSpPr>
        <xdr:cNvPr id="299" name="TextBox 298"/>
        <xdr:cNvSpPr txBox="1"/>
      </xdr:nvSpPr>
      <xdr:spPr>
        <a:xfrm>
          <a:off x="15763875" y="4511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166</xdr:row>
      <xdr:rowOff>0</xdr:rowOff>
    </xdr:from>
    <xdr:ext cx="184731" cy="264560"/>
    <xdr:sp macro="" textlink="">
      <xdr:nvSpPr>
        <xdr:cNvPr id="300" name="TextBox 299"/>
        <xdr:cNvSpPr txBox="1"/>
      </xdr:nvSpPr>
      <xdr:spPr>
        <a:xfrm>
          <a:off x="15763875" y="4511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166</xdr:row>
      <xdr:rowOff>0</xdr:rowOff>
    </xdr:from>
    <xdr:ext cx="184731" cy="264560"/>
    <xdr:sp macro="" textlink="">
      <xdr:nvSpPr>
        <xdr:cNvPr id="301" name="TextBox 300"/>
        <xdr:cNvSpPr txBox="1"/>
      </xdr:nvSpPr>
      <xdr:spPr>
        <a:xfrm>
          <a:off x="15763875" y="4511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269</xdr:row>
      <xdr:rowOff>0</xdr:rowOff>
    </xdr:from>
    <xdr:ext cx="184731" cy="264560"/>
    <xdr:sp macro="" textlink="">
      <xdr:nvSpPr>
        <xdr:cNvPr id="302" name="TextBox 301"/>
        <xdr:cNvSpPr txBox="1"/>
      </xdr:nvSpPr>
      <xdr:spPr>
        <a:xfrm>
          <a:off x="15763875" y="458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269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15763875" y="458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269</xdr:row>
      <xdr:rowOff>0</xdr:rowOff>
    </xdr:from>
    <xdr:ext cx="184731" cy="264560"/>
    <xdr:sp macro="" textlink="">
      <xdr:nvSpPr>
        <xdr:cNvPr id="304" name="TextBox 303"/>
        <xdr:cNvSpPr txBox="1"/>
      </xdr:nvSpPr>
      <xdr:spPr>
        <a:xfrm>
          <a:off x="15763875" y="458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167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15763875" y="4607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167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15763875" y="4607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167</xdr:row>
      <xdr:rowOff>0</xdr:rowOff>
    </xdr:from>
    <xdr:ext cx="184731" cy="264560"/>
    <xdr:sp macro="" textlink="">
      <xdr:nvSpPr>
        <xdr:cNvPr id="307" name="TextBox 306"/>
        <xdr:cNvSpPr txBox="1"/>
      </xdr:nvSpPr>
      <xdr:spPr>
        <a:xfrm>
          <a:off x="15763875" y="4607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269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15763875" y="4550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269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15763875" y="4550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269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15763875" y="4550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164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15763875" y="443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164</xdr:row>
      <xdr:rowOff>0</xdr:rowOff>
    </xdr:from>
    <xdr:ext cx="184731" cy="264560"/>
    <xdr:sp macro="" textlink="">
      <xdr:nvSpPr>
        <xdr:cNvPr id="312" name="TextBox 311"/>
        <xdr:cNvSpPr txBox="1"/>
      </xdr:nvSpPr>
      <xdr:spPr>
        <a:xfrm>
          <a:off x="15763875" y="443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164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15763875" y="443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166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15763875" y="4511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165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15763875" y="4454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165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15763875" y="4454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166</xdr:row>
      <xdr:rowOff>0</xdr:rowOff>
    </xdr:from>
    <xdr:ext cx="184731" cy="264560"/>
    <xdr:sp macro="" textlink="">
      <xdr:nvSpPr>
        <xdr:cNvPr id="317" name="TextBox 316"/>
        <xdr:cNvSpPr txBox="1"/>
      </xdr:nvSpPr>
      <xdr:spPr>
        <a:xfrm>
          <a:off x="15763875" y="4511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165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15763875" y="4454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165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15763875" y="4454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165</xdr:row>
      <xdr:rowOff>0</xdr:rowOff>
    </xdr:from>
    <xdr:ext cx="184731" cy="264560"/>
    <xdr:sp macro="" textlink="">
      <xdr:nvSpPr>
        <xdr:cNvPr id="320" name="TextBox 319"/>
        <xdr:cNvSpPr txBox="1"/>
      </xdr:nvSpPr>
      <xdr:spPr>
        <a:xfrm>
          <a:off x="15763875" y="4454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142</xdr:row>
      <xdr:rowOff>0</xdr:rowOff>
    </xdr:from>
    <xdr:ext cx="184731" cy="264560"/>
    <xdr:sp macro="" textlink="">
      <xdr:nvSpPr>
        <xdr:cNvPr id="321" name="TextBox 320"/>
        <xdr:cNvSpPr txBox="1"/>
      </xdr:nvSpPr>
      <xdr:spPr>
        <a:xfrm>
          <a:off x="15763875" y="2721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143</xdr:row>
      <xdr:rowOff>0</xdr:rowOff>
    </xdr:from>
    <xdr:ext cx="184731" cy="264560"/>
    <xdr:sp macro="" textlink="">
      <xdr:nvSpPr>
        <xdr:cNvPr id="322" name="TextBox 321"/>
        <xdr:cNvSpPr txBox="1"/>
      </xdr:nvSpPr>
      <xdr:spPr>
        <a:xfrm>
          <a:off x="15763875" y="2759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144</xdr:row>
      <xdr:rowOff>0</xdr:rowOff>
    </xdr:from>
    <xdr:ext cx="184731" cy="264560"/>
    <xdr:sp macro="" textlink="">
      <xdr:nvSpPr>
        <xdr:cNvPr id="323" name="TextBox 322"/>
        <xdr:cNvSpPr txBox="1"/>
      </xdr:nvSpPr>
      <xdr:spPr>
        <a:xfrm>
          <a:off x="15763875" y="2854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145</xdr:row>
      <xdr:rowOff>0</xdr:rowOff>
    </xdr:from>
    <xdr:ext cx="184731" cy="264560"/>
    <xdr:sp macro="" textlink="">
      <xdr:nvSpPr>
        <xdr:cNvPr id="324" name="TextBox 323"/>
        <xdr:cNvSpPr txBox="1"/>
      </xdr:nvSpPr>
      <xdr:spPr>
        <a:xfrm>
          <a:off x="15763875" y="2816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145</xdr:row>
      <xdr:rowOff>0</xdr:rowOff>
    </xdr:from>
    <xdr:ext cx="184731" cy="264560"/>
    <xdr:sp macro="" textlink="">
      <xdr:nvSpPr>
        <xdr:cNvPr id="325" name="TextBox 324"/>
        <xdr:cNvSpPr txBox="1"/>
      </xdr:nvSpPr>
      <xdr:spPr>
        <a:xfrm>
          <a:off x="15763875" y="2816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151</xdr:row>
      <xdr:rowOff>0</xdr:rowOff>
    </xdr:from>
    <xdr:ext cx="184731" cy="264560"/>
    <xdr:sp macro="" textlink="">
      <xdr:nvSpPr>
        <xdr:cNvPr id="326" name="TextBox 325"/>
        <xdr:cNvSpPr txBox="1"/>
      </xdr:nvSpPr>
      <xdr:spPr>
        <a:xfrm>
          <a:off x="15763875" y="2797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151</xdr:row>
      <xdr:rowOff>0</xdr:rowOff>
    </xdr:from>
    <xdr:ext cx="184731" cy="264560"/>
    <xdr:sp macro="" textlink="">
      <xdr:nvSpPr>
        <xdr:cNvPr id="327" name="TextBox 326"/>
        <xdr:cNvSpPr txBox="1"/>
      </xdr:nvSpPr>
      <xdr:spPr>
        <a:xfrm>
          <a:off x="15763875" y="2797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142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15763875" y="2740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152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15763875" y="2873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152</xdr:row>
      <xdr:rowOff>0</xdr:rowOff>
    </xdr:from>
    <xdr:ext cx="184731" cy="264560"/>
    <xdr:sp macro="" textlink="">
      <xdr:nvSpPr>
        <xdr:cNvPr id="330" name="TextBox 329"/>
        <xdr:cNvSpPr txBox="1"/>
      </xdr:nvSpPr>
      <xdr:spPr>
        <a:xfrm>
          <a:off x="15763875" y="2873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142</xdr:row>
      <xdr:rowOff>0</xdr:rowOff>
    </xdr:from>
    <xdr:ext cx="184731" cy="264560"/>
    <xdr:sp macro="" textlink="">
      <xdr:nvSpPr>
        <xdr:cNvPr id="331" name="TextBox 330"/>
        <xdr:cNvSpPr txBox="1"/>
      </xdr:nvSpPr>
      <xdr:spPr>
        <a:xfrm>
          <a:off x="15763875" y="2721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142</xdr:row>
      <xdr:rowOff>0</xdr:rowOff>
    </xdr:from>
    <xdr:ext cx="184731" cy="264560"/>
    <xdr:sp macro="" textlink="">
      <xdr:nvSpPr>
        <xdr:cNvPr id="332" name="TextBox 331"/>
        <xdr:cNvSpPr txBox="1"/>
      </xdr:nvSpPr>
      <xdr:spPr>
        <a:xfrm>
          <a:off x="15763875" y="2721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142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15763875" y="2721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143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15763875" y="2759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143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15763875" y="2759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143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15763875" y="2759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144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15763875" y="2854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144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15763875" y="2854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144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15763875" y="2854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142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15763875" y="2740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118</xdr:col>
      <xdr:colOff>190500</xdr:colOff>
      <xdr:row>253</xdr:row>
      <xdr:rowOff>0</xdr:rowOff>
    </xdr:from>
    <xdr:ext cx="266700" cy="264560"/>
    <xdr:sp macro="" textlink="">
      <xdr:nvSpPr>
        <xdr:cNvPr id="341" name="TextBox 340"/>
        <xdr:cNvSpPr txBox="1"/>
      </xdr:nvSpPr>
      <xdr:spPr>
        <a:xfrm flipH="1">
          <a:off x="23326725" y="15592425"/>
          <a:ext cx="266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145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15763875" y="2816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145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15763875" y="2816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116</xdr:col>
      <xdr:colOff>60907</xdr:colOff>
      <xdr:row>145</xdr:row>
      <xdr:rowOff>19050</xdr:rowOff>
    </xdr:from>
    <xdr:ext cx="291518" cy="264560"/>
    <xdr:sp macro="" textlink="">
      <xdr:nvSpPr>
        <xdr:cNvPr id="344" name="TextBox 343"/>
        <xdr:cNvSpPr txBox="1"/>
      </xdr:nvSpPr>
      <xdr:spPr>
        <a:xfrm flipH="1">
          <a:off x="42275707" y="18659475"/>
          <a:ext cx="2915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163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17916525" y="2476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164</xdr:row>
      <xdr:rowOff>0</xdr:rowOff>
    </xdr:from>
    <xdr:ext cx="184731" cy="264560"/>
    <xdr:sp macro="" textlink="">
      <xdr:nvSpPr>
        <xdr:cNvPr id="346" name="TextBox 345"/>
        <xdr:cNvSpPr txBox="1"/>
      </xdr:nvSpPr>
      <xdr:spPr>
        <a:xfrm>
          <a:off x="17916525" y="2514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170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17916525" y="2609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168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17916525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168</xdr:row>
      <xdr:rowOff>0</xdr:rowOff>
    </xdr:from>
    <xdr:ext cx="184731" cy="264560"/>
    <xdr:sp macro="" textlink="">
      <xdr:nvSpPr>
        <xdr:cNvPr id="349" name="TextBox 348"/>
        <xdr:cNvSpPr txBox="1"/>
      </xdr:nvSpPr>
      <xdr:spPr>
        <a:xfrm>
          <a:off x="17916525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171</xdr:row>
      <xdr:rowOff>0</xdr:rowOff>
    </xdr:from>
    <xdr:ext cx="184731" cy="264560"/>
    <xdr:sp macro="" textlink="">
      <xdr:nvSpPr>
        <xdr:cNvPr id="350" name="TextBox 349"/>
        <xdr:cNvSpPr txBox="1"/>
      </xdr:nvSpPr>
      <xdr:spPr>
        <a:xfrm>
          <a:off x="1791652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171</xdr:row>
      <xdr:rowOff>0</xdr:rowOff>
    </xdr:from>
    <xdr:ext cx="184731" cy="264560"/>
    <xdr:sp macro="" textlink="">
      <xdr:nvSpPr>
        <xdr:cNvPr id="351" name="TextBox 350"/>
        <xdr:cNvSpPr txBox="1"/>
      </xdr:nvSpPr>
      <xdr:spPr>
        <a:xfrm>
          <a:off x="17916525" y="2552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169</xdr:row>
      <xdr:rowOff>0</xdr:rowOff>
    </xdr:from>
    <xdr:ext cx="184731" cy="264560"/>
    <xdr:sp macro="" textlink="">
      <xdr:nvSpPr>
        <xdr:cNvPr id="352" name="TextBox 351"/>
        <xdr:cNvSpPr txBox="1"/>
      </xdr:nvSpPr>
      <xdr:spPr>
        <a:xfrm>
          <a:off x="17916525" y="2495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79</xdr:row>
      <xdr:rowOff>0</xdr:rowOff>
    </xdr:from>
    <xdr:ext cx="184731" cy="264560"/>
    <xdr:sp macro="" textlink="">
      <xdr:nvSpPr>
        <xdr:cNvPr id="353" name="TextBox 352"/>
        <xdr:cNvSpPr txBox="1"/>
      </xdr:nvSpPr>
      <xdr:spPr>
        <a:xfrm>
          <a:off x="17916525" y="2628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79</xdr:row>
      <xdr:rowOff>0</xdr:rowOff>
    </xdr:from>
    <xdr:ext cx="184731" cy="264560"/>
    <xdr:sp macro="" textlink="">
      <xdr:nvSpPr>
        <xdr:cNvPr id="354" name="TextBox 353"/>
        <xdr:cNvSpPr txBox="1"/>
      </xdr:nvSpPr>
      <xdr:spPr>
        <a:xfrm>
          <a:off x="17916525" y="2628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163</xdr:row>
      <xdr:rowOff>0</xdr:rowOff>
    </xdr:from>
    <xdr:ext cx="184731" cy="264560"/>
    <xdr:sp macro="" textlink="">
      <xdr:nvSpPr>
        <xdr:cNvPr id="355" name="TextBox 354"/>
        <xdr:cNvSpPr txBox="1"/>
      </xdr:nvSpPr>
      <xdr:spPr>
        <a:xfrm>
          <a:off x="17916525" y="2476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163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17916525" y="2476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163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17916525" y="2476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164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17916525" y="2514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164</xdr:row>
      <xdr:rowOff>0</xdr:rowOff>
    </xdr:from>
    <xdr:ext cx="184731" cy="264560"/>
    <xdr:sp macro="" textlink="">
      <xdr:nvSpPr>
        <xdr:cNvPr id="359" name="TextBox 358"/>
        <xdr:cNvSpPr txBox="1"/>
      </xdr:nvSpPr>
      <xdr:spPr>
        <a:xfrm>
          <a:off x="17916525" y="2514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164</xdr:row>
      <xdr:rowOff>0</xdr:rowOff>
    </xdr:from>
    <xdr:ext cx="184731" cy="264560"/>
    <xdr:sp macro="" textlink="">
      <xdr:nvSpPr>
        <xdr:cNvPr id="360" name="TextBox 359"/>
        <xdr:cNvSpPr txBox="1"/>
      </xdr:nvSpPr>
      <xdr:spPr>
        <a:xfrm>
          <a:off x="17916525" y="2514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170</xdr:row>
      <xdr:rowOff>0</xdr:rowOff>
    </xdr:from>
    <xdr:ext cx="184731" cy="264560"/>
    <xdr:sp macro="" textlink="">
      <xdr:nvSpPr>
        <xdr:cNvPr id="361" name="TextBox 360"/>
        <xdr:cNvSpPr txBox="1"/>
      </xdr:nvSpPr>
      <xdr:spPr>
        <a:xfrm>
          <a:off x="17916525" y="2609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170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17916525" y="2609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170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17916525" y="2609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169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17916525" y="2495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169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17916525" y="2495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168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17916525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168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17916525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117</xdr:col>
      <xdr:colOff>285748</xdr:colOff>
      <xdr:row>79</xdr:row>
      <xdr:rowOff>0</xdr:rowOff>
    </xdr:from>
    <xdr:ext cx="314326" cy="264560"/>
    <xdr:sp macro="" textlink="">
      <xdr:nvSpPr>
        <xdr:cNvPr id="368" name="TextBox 367"/>
        <xdr:cNvSpPr txBox="1"/>
      </xdr:nvSpPr>
      <xdr:spPr>
        <a:xfrm>
          <a:off x="42976798" y="31861125"/>
          <a:ext cx="3143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116</xdr:col>
      <xdr:colOff>38795</xdr:colOff>
      <xdr:row>118</xdr:row>
      <xdr:rowOff>77461</xdr:rowOff>
    </xdr:from>
    <xdr:ext cx="45719" cy="45719"/>
    <xdr:sp macro="" textlink="">
      <xdr:nvSpPr>
        <xdr:cNvPr id="369" name="TextBox 368"/>
        <xdr:cNvSpPr txBox="1"/>
      </xdr:nvSpPr>
      <xdr:spPr>
        <a:xfrm flipH="1" flipV="1">
          <a:off x="18155345" y="33224461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101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17992725" y="3257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72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17992725" y="3276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101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17992725" y="3257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101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17992725" y="3257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101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17992725" y="3257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72</xdr:row>
      <xdr:rowOff>0</xdr:rowOff>
    </xdr:from>
    <xdr:ext cx="184731" cy="264560"/>
    <xdr:sp macro="" textlink="">
      <xdr:nvSpPr>
        <xdr:cNvPr id="375" name="TextBox 374"/>
        <xdr:cNvSpPr txBox="1"/>
      </xdr:nvSpPr>
      <xdr:spPr>
        <a:xfrm>
          <a:off x="17992725" y="3276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72</xdr:row>
      <xdr:rowOff>0</xdr:rowOff>
    </xdr:from>
    <xdr:ext cx="184731" cy="264560"/>
    <xdr:sp macro="" textlink="">
      <xdr:nvSpPr>
        <xdr:cNvPr id="376" name="TextBox 375"/>
        <xdr:cNvSpPr txBox="1"/>
      </xdr:nvSpPr>
      <xdr:spPr>
        <a:xfrm>
          <a:off x="17992725" y="3276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72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17992725" y="3276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72</xdr:row>
      <xdr:rowOff>0</xdr:rowOff>
    </xdr:from>
    <xdr:ext cx="184731" cy="264560"/>
    <xdr:sp macro="" textlink="">
      <xdr:nvSpPr>
        <xdr:cNvPr id="378" name="TextBox 377"/>
        <xdr:cNvSpPr txBox="1"/>
      </xdr:nvSpPr>
      <xdr:spPr>
        <a:xfrm>
          <a:off x="17992725" y="3276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66</xdr:row>
      <xdr:rowOff>0</xdr:rowOff>
    </xdr:from>
    <xdr:ext cx="184731" cy="264560"/>
    <xdr:sp macro="" textlink="">
      <xdr:nvSpPr>
        <xdr:cNvPr id="379" name="TextBox 378"/>
        <xdr:cNvSpPr txBox="1"/>
      </xdr:nvSpPr>
      <xdr:spPr>
        <a:xfrm>
          <a:off x="17992725" y="3314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72</xdr:row>
      <xdr:rowOff>0</xdr:rowOff>
    </xdr:from>
    <xdr:ext cx="184731" cy="264560"/>
    <xdr:sp macro="" textlink="">
      <xdr:nvSpPr>
        <xdr:cNvPr id="380" name="TextBox 379"/>
        <xdr:cNvSpPr txBox="1"/>
      </xdr:nvSpPr>
      <xdr:spPr>
        <a:xfrm>
          <a:off x="17992725" y="3276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72</xdr:row>
      <xdr:rowOff>0</xdr:rowOff>
    </xdr:from>
    <xdr:ext cx="184731" cy="264560"/>
    <xdr:sp macro="" textlink="">
      <xdr:nvSpPr>
        <xdr:cNvPr id="381" name="TextBox 380"/>
        <xdr:cNvSpPr txBox="1"/>
      </xdr:nvSpPr>
      <xdr:spPr>
        <a:xfrm>
          <a:off x="17992725" y="3276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72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17992725" y="3276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66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17992725" y="3314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66</xdr:row>
      <xdr:rowOff>0</xdr:rowOff>
    </xdr:from>
    <xdr:ext cx="184731" cy="264560"/>
    <xdr:sp macro="" textlink="">
      <xdr:nvSpPr>
        <xdr:cNvPr id="384" name="TextBox 383"/>
        <xdr:cNvSpPr txBox="1"/>
      </xdr:nvSpPr>
      <xdr:spPr>
        <a:xfrm>
          <a:off x="17992725" y="3314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66</xdr:row>
      <xdr:rowOff>0</xdr:rowOff>
    </xdr:from>
    <xdr:ext cx="184731" cy="264560"/>
    <xdr:sp macro="" textlink="">
      <xdr:nvSpPr>
        <xdr:cNvPr id="385" name="TextBox 384"/>
        <xdr:cNvSpPr txBox="1"/>
      </xdr:nvSpPr>
      <xdr:spPr>
        <a:xfrm>
          <a:off x="17992725" y="3314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69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17992725" y="3314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69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17992725" y="3314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69</xdr:row>
      <xdr:rowOff>0</xdr:rowOff>
    </xdr:from>
    <xdr:ext cx="184731" cy="264560"/>
    <xdr:sp macro="" textlink="">
      <xdr:nvSpPr>
        <xdr:cNvPr id="388" name="TextBox 387"/>
        <xdr:cNvSpPr txBox="1"/>
      </xdr:nvSpPr>
      <xdr:spPr>
        <a:xfrm>
          <a:off x="17992725" y="3314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69</xdr:row>
      <xdr:rowOff>0</xdr:rowOff>
    </xdr:from>
    <xdr:ext cx="184731" cy="264560"/>
    <xdr:sp macro="" textlink="">
      <xdr:nvSpPr>
        <xdr:cNvPr id="389" name="TextBox 388"/>
        <xdr:cNvSpPr txBox="1"/>
      </xdr:nvSpPr>
      <xdr:spPr>
        <a:xfrm>
          <a:off x="17992725" y="3314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69</xdr:row>
      <xdr:rowOff>0</xdr:rowOff>
    </xdr:from>
    <xdr:ext cx="184731" cy="264560"/>
    <xdr:sp macro="" textlink="">
      <xdr:nvSpPr>
        <xdr:cNvPr id="390" name="TextBox 389"/>
        <xdr:cNvSpPr txBox="1"/>
      </xdr:nvSpPr>
      <xdr:spPr>
        <a:xfrm>
          <a:off x="17992725" y="3314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69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17992725" y="3314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69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17992725" y="3314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69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17992725" y="3314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69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17992725" y="3314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69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17992725" y="3314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69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17992725" y="3314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69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17992725" y="3314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69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17992725" y="3314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69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17992725" y="3314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69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17992725" y="3314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69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17992725" y="3314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69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17992725" y="3314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69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17992725" y="3314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69</xdr:row>
      <xdr:rowOff>0</xdr:rowOff>
    </xdr:from>
    <xdr:ext cx="184731" cy="264560"/>
    <xdr:sp macro="" textlink="">
      <xdr:nvSpPr>
        <xdr:cNvPr id="404" name="TextBox 403"/>
        <xdr:cNvSpPr txBox="1"/>
      </xdr:nvSpPr>
      <xdr:spPr>
        <a:xfrm>
          <a:off x="17992725" y="3314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69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17992725" y="3314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69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17992725" y="3314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69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17992725" y="3314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69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17992725" y="3314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69</xdr:row>
      <xdr:rowOff>0</xdr:rowOff>
    </xdr:from>
    <xdr:ext cx="184731" cy="264560"/>
    <xdr:sp macro="" textlink="">
      <xdr:nvSpPr>
        <xdr:cNvPr id="409" name="TextBox 408"/>
        <xdr:cNvSpPr txBox="1"/>
      </xdr:nvSpPr>
      <xdr:spPr>
        <a:xfrm>
          <a:off x="17992725" y="3314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69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17992725" y="3314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69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17992725" y="3314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69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17992725" y="3314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69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17992725" y="3314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69</xdr:row>
      <xdr:rowOff>0</xdr:rowOff>
    </xdr:from>
    <xdr:ext cx="184731" cy="264560"/>
    <xdr:sp macro="" textlink="">
      <xdr:nvSpPr>
        <xdr:cNvPr id="414" name="TextBox 413"/>
        <xdr:cNvSpPr txBox="1"/>
      </xdr:nvSpPr>
      <xdr:spPr>
        <a:xfrm>
          <a:off x="17992725" y="3314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69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17992725" y="3314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69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17992725" y="3314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69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17992725" y="3314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69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17992725" y="3314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69</xdr:row>
      <xdr:rowOff>0</xdr:rowOff>
    </xdr:from>
    <xdr:ext cx="184731" cy="264560"/>
    <xdr:sp macro="" textlink="">
      <xdr:nvSpPr>
        <xdr:cNvPr id="419" name="TextBox 418"/>
        <xdr:cNvSpPr txBox="1"/>
      </xdr:nvSpPr>
      <xdr:spPr>
        <a:xfrm>
          <a:off x="17992725" y="3314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69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17992725" y="3314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69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17992725" y="3314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69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17992725" y="3314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69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17992725" y="3314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69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17992725" y="3314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69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17992725" y="3314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69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17992725" y="3314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69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17992725" y="3314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96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17992725" y="3181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67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17992725" y="320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67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17992725" y="320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96</xdr:row>
      <xdr:rowOff>0</xdr:rowOff>
    </xdr:from>
    <xdr:ext cx="184731" cy="264560"/>
    <xdr:sp macro="" textlink="">
      <xdr:nvSpPr>
        <xdr:cNvPr id="431" name="TextBox 430"/>
        <xdr:cNvSpPr txBox="1"/>
      </xdr:nvSpPr>
      <xdr:spPr>
        <a:xfrm>
          <a:off x="17992725" y="3181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67</xdr:row>
      <xdr:rowOff>0</xdr:rowOff>
    </xdr:from>
    <xdr:ext cx="184731" cy="264560"/>
    <xdr:sp macro="" textlink="">
      <xdr:nvSpPr>
        <xdr:cNvPr id="432" name="TextBox 431"/>
        <xdr:cNvSpPr txBox="1"/>
      </xdr:nvSpPr>
      <xdr:spPr>
        <a:xfrm>
          <a:off x="17992725" y="320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67</xdr:row>
      <xdr:rowOff>0</xdr:rowOff>
    </xdr:from>
    <xdr:ext cx="184731" cy="264560"/>
    <xdr:sp macro="" textlink="">
      <xdr:nvSpPr>
        <xdr:cNvPr id="433" name="TextBox 432"/>
        <xdr:cNvSpPr txBox="1"/>
      </xdr:nvSpPr>
      <xdr:spPr>
        <a:xfrm>
          <a:off x="17992725" y="320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67</xdr:row>
      <xdr:rowOff>0</xdr:rowOff>
    </xdr:from>
    <xdr:ext cx="184731" cy="264560"/>
    <xdr:sp macro="" textlink="">
      <xdr:nvSpPr>
        <xdr:cNvPr id="434" name="TextBox 433"/>
        <xdr:cNvSpPr txBox="1"/>
      </xdr:nvSpPr>
      <xdr:spPr>
        <a:xfrm>
          <a:off x="17992725" y="320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116</xdr:col>
      <xdr:colOff>38795</xdr:colOff>
      <xdr:row>262</xdr:row>
      <xdr:rowOff>0</xdr:rowOff>
    </xdr:from>
    <xdr:ext cx="45719" cy="45719"/>
    <xdr:sp macro="" textlink="">
      <xdr:nvSpPr>
        <xdr:cNvPr id="435" name="TextBox 434"/>
        <xdr:cNvSpPr txBox="1"/>
      </xdr:nvSpPr>
      <xdr:spPr>
        <a:xfrm flipH="1" flipV="1">
          <a:off x="18155345" y="33224461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79</xdr:row>
      <xdr:rowOff>0</xdr:rowOff>
    </xdr:from>
    <xdr:ext cx="184731" cy="264560"/>
    <xdr:sp macro="" textlink="">
      <xdr:nvSpPr>
        <xdr:cNvPr id="436" name="TextBox 435"/>
        <xdr:cNvSpPr txBox="1"/>
      </xdr:nvSpPr>
      <xdr:spPr>
        <a:xfrm>
          <a:off x="17992725" y="3314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79</xdr:row>
      <xdr:rowOff>0</xdr:rowOff>
    </xdr:from>
    <xdr:ext cx="184731" cy="264560"/>
    <xdr:sp macro="" textlink="">
      <xdr:nvSpPr>
        <xdr:cNvPr id="437" name="TextBox 436"/>
        <xdr:cNvSpPr txBox="1"/>
      </xdr:nvSpPr>
      <xdr:spPr>
        <a:xfrm>
          <a:off x="17992725" y="3314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79</xdr:row>
      <xdr:rowOff>0</xdr:rowOff>
    </xdr:from>
    <xdr:ext cx="184731" cy="264560"/>
    <xdr:sp macro="" textlink="">
      <xdr:nvSpPr>
        <xdr:cNvPr id="438" name="TextBox 437"/>
        <xdr:cNvSpPr txBox="1"/>
      </xdr:nvSpPr>
      <xdr:spPr>
        <a:xfrm>
          <a:off x="17992725" y="3314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79</xdr:row>
      <xdr:rowOff>0</xdr:rowOff>
    </xdr:from>
    <xdr:ext cx="184731" cy="264560"/>
    <xdr:sp macro="" textlink="">
      <xdr:nvSpPr>
        <xdr:cNvPr id="439" name="TextBox 438"/>
        <xdr:cNvSpPr txBox="1"/>
      </xdr:nvSpPr>
      <xdr:spPr>
        <a:xfrm>
          <a:off x="17992725" y="3314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262</xdr:row>
      <xdr:rowOff>0</xdr:rowOff>
    </xdr:from>
    <xdr:ext cx="184731" cy="264560"/>
    <xdr:sp macro="" textlink="">
      <xdr:nvSpPr>
        <xdr:cNvPr id="440" name="TextBox 439"/>
        <xdr:cNvSpPr txBox="1"/>
      </xdr:nvSpPr>
      <xdr:spPr>
        <a:xfrm>
          <a:off x="17992725" y="3314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262</xdr:row>
      <xdr:rowOff>0</xdr:rowOff>
    </xdr:from>
    <xdr:ext cx="184731" cy="264560"/>
    <xdr:sp macro="" textlink="">
      <xdr:nvSpPr>
        <xdr:cNvPr id="441" name="TextBox 440"/>
        <xdr:cNvSpPr txBox="1"/>
      </xdr:nvSpPr>
      <xdr:spPr>
        <a:xfrm>
          <a:off x="17992725" y="3314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262</xdr:row>
      <xdr:rowOff>0</xdr:rowOff>
    </xdr:from>
    <xdr:ext cx="184731" cy="264560"/>
    <xdr:sp macro="" textlink="">
      <xdr:nvSpPr>
        <xdr:cNvPr id="442" name="TextBox 441"/>
        <xdr:cNvSpPr txBox="1"/>
      </xdr:nvSpPr>
      <xdr:spPr>
        <a:xfrm>
          <a:off x="17992725" y="3314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262</xdr:row>
      <xdr:rowOff>0</xdr:rowOff>
    </xdr:from>
    <xdr:ext cx="184731" cy="264560"/>
    <xdr:sp macro="" textlink="">
      <xdr:nvSpPr>
        <xdr:cNvPr id="443" name="TextBox 442"/>
        <xdr:cNvSpPr txBox="1"/>
      </xdr:nvSpPr>
      <xdr:spPr>
        <a:xfrm>
          <a:off x="17992725" y="3314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262</xdr:row>
      <xdr:rowOff>0</xdr:rowOff>
    </xdr:from>
    <xdr:ext cx="184731" cy="264560"/>
    <xdr:sp macro="" textlink="">
      <xdr:nvSpPr>
        <xdr:cNvPr id="444" name="TextBox 443"/>
        <xdr:cNvSpPr txBox="1"/>
      </xdr:nvSpPr>
      <xdr:spPr>
        <a:xfrm>
          <a:off x="17992725" y="3314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262</xdr:row>
      <xdr:rowOff>0</xdr:rowOff>
    </xdr:from>
    <xdr:ext cx="184731" cy="264560"/>
    <xdr:sp macro="" textlink="">
      <xdr:nvSpPr>
        <xdr:cNvPr id="445" name="TextBox 444"/>
        <xdr:cNvSpPr txBox="1"/>
      </xdr:nvSpPr>
      <xdr:spPr>
        <a:xfrm>
          <a:off x="17992725" y="3314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262</xdr:row>
      <xdr:rowOff>0</xdr:rowOff>
    </xdr:from>
    <xdr:ext cx="184731" cy="264560"/>
    <xdr:sp macro="" textlink="">
      <xdr:nvSpPr>
        <xdr:cNvPr id="446" name="TextBox 445"/>
        <xdr:cNvSpPr txBox="1"/>
      </xdr:nvSpPr>
      <xdr:spPr>
        <a:xfrm>
          <a:off x="17992725" y="3314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262</xdr:row>
      <xdr:rowOff>0</xdr:rowOff>
    </xdr:from>
    <xdr:ext cx="184731" cy="264560"/>
    <xdr:sp macro="" textlink="">
      <xdr:nvSpPr>
        <xdr:cNvPr id="447" name="TextBox 446"/>
        <xdr:cNvSpPr txBox="1"/>
      </xdr:nvSpPr>
      <xdr:spPr>
        <a:xfrm>
          <a:off x="17992725" y="3314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262</xdr:row>
      <xdr:rowOff>0</xdr:rowOff>
    </xdr:from>
    <xdr:ext cx="184731" cy="264560"/>
    <xdr:sp macro="" textlink="">
      <xdr:nvSpPr>
        <xdr:cNvPr id="448" name="TextBox 447"/>
        <xdr:cNvSpPr txBox="1"/>
      </xdr:nvSpPr>
      <xdr:spPr>
        <a:xfrm>
          <a:off x="17992725" y="3314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262</xdr:row>
      <xdr:rowOff>0</xdr:rowOff>
    </xdr:from>
    <xdr:ext cx="184731" cy="264560"/>
    <xdr:sp macro="" textlink="">
      <xdr:nvSpPr>
        <xdr:cNvPr id="449" name="TextBox 448"/>
        <xdr:cNvSpPr txBox="1"/>
      </xdr:nvSpPr>
      <xdr:spPr>
        <a:xfrm>
          <a:off x="17992725" y="3314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262</xdr:row>
      <xdr:rowOff>0</xdr:rowOff>
    </xdr:from>
    <xdr:ext cx="184731" cy="264560"/>
    <xdr:sp macro="" textlink="">
      <xdr:nvSpPr>
        <xdr:cNvPr id="450" name="TextBox 449"/>
        <xdr:cNvSpPr txBox="1"/>
      </xdr:nvSpPr>
      <xdr:spPr>
        <a:xfrm>
          <a:off x="17992725" y="3314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262</xdr:row>
      <xdr:rowOff>0</xdr:rowOff>
    </xdr:from>
    <xdr:ext cx="184731" cy="264560"/>
    <xdr:sp macro="" textlink="">
      <xdr:nvSpPr>
        <xdr:cNvPr id="451" name="TextBox 450"/>
        <xdr:cNvSpPr txBox="1"/>
      </xdr:nvSpPr>
      <xdr:spPr>
        <a:xfrm>
          <a:off x="17992725" y="3314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262</xdr:row>
      <xdr:rowOff>0</xdr:rowOff>
    </xdr:from>
    <xdr:ext cx="184731" cy="264560"/>
    <xdr:sp macro="" textlink="">
      <xdr:nvSpPr>
        <xdr:cNvPr id="452" name="TextBox 451"/>
        <xdr:cNvSpPr txBox="1"/>
      </xdr:nvSpPr>
      <xdr:spPr>
        <a:xfrm>
          <a:off x="17992725" y="3314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262</xdr:row>
      <xdr:rowOff>0</xdr:rowOff>
    </xdr:from>
    <xdr:ext cx="184731" cy="264560"/>
    <xdr:sp macro="" textlink="">
      <xdr:nvSpPr>
        <xdr:cNvPr id="453" name="TextBox 452"/>
        <xdr:cNvSpPr txBox="1"/>
      </xdr:nvSpPr>
      <xdr:spPr>
        <a:xfrm>
          <a:off x="17992725" y="3314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262</xdr:row>
      <xdr:rowOff>0</xdr:rowOff>
    </xdr:from>
    <xdr:ext cx="184731" cy="264560"/>
    <xdr:sp macro="" textlink="">
      <xdr:nvSpPr>
        <xdr:cNvPr id="454" name="TextBox 453"/>
        <xdr:cNvSpPr txBox="1"/>
      </xdr:nvSpPr>
      <xdr:spPr>
        <a:xfrm>
          <a:off x="17992725" y="3314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262</xdr:row>
      <xdr:rowOff>0</xdr:rowOff>
    </xdr:from>
    <xdr:ext cx="184731" cy="264560"/>
    <xdr:sp macro="" textlink="">
      <xdr:nvSpPr>
        <xdr:cNvPr id="455" name="TextBox 454"/>
        <xdr:cNvSpPr txBox="1"/>
      </xdr:nvSpPr>
      <xdr:spPr>
        <a:xfrm>
          <a:off x="17992725" y="3314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262</xdr:row>
      <xdr:rowOff>0</xdr:rowOff>
    </xdr:from>
    <xdr:ext cx="184731" cy="264560"/>
    <xdr:sp macro="" textlink="">
      <xdr:nvSpPr>
        <xdr:cNvPr id="456" name="TextBox 455"/>
        <xdr:cNvSpPr txBox="1"/>
      </xdr:nvSpPr>
      <xdr:spPr>
        <a:xfrm>
          <a:off x="17992725" y="3314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262</xdr:row>
      <xdr:rowOff>0</xdr:rowOff>
    </xdr:from>
    <xdr:ext cx="184731" cy="264560"/>
    <xdr:sp macro="" textlink="">
      <xdr:nvSpPr>
        <xdr:cNvPr id="457" name="TextBox 456"/>
        <xdr:cNvSpPr txBox="1"/>
      </xdr:nvSpPr>
      <xdr:spPr>
        <a:xfrm>
          <a:off x="17992725" y="3314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262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17992725" y="3314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262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17992725" y="3314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262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17992725" y="3314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262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17992725" y="3314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262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17992725" y="3314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262</xdr:row>
      <xdr:rowOff>0</xdr:rowOff>
    </xdr:from>
    <xdr:ext cx="184731" cy="264560"/>
    <xdr:sp macro="" textlink="">
      <xdr:nvSpPr>
        <xdr:cNvPr id="463" name="TextBox 462"/>
        <xdr:cNvSpPr txBox="1"/>
      </xdr:nvSpPr>
      <xdr:spPr>
        <a:xfrm>
          <a:off x="17992725" y="3314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262</xdr:row>
      <xdr:rowOff>0</xdr:rowOff>
    </xdr:from>
    <xdr:ext cx="184731" cy="264560"/>
    <xdr:sp macro="" textlink="">
      <xdr:nvSpPr>
        <xdr:cNvPr id="464" name="TextBox 463"/>
        <xdr:cNvSpPr txBox="1"/>
      </xdr:nvSpPr>
      <xdr:spPr>
        <a:xfrm>
          <a:off x="17992725" y="3314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262</xdr:row>
      <xdr:rowOff>0</xdr:rowOff>
    </xdr:from>
    <xdr:ext cx="184731" cy="264560"/>
    <xdr:sp macro="" textlink="">
      <xdr:nvSpPr>
        <xdr:cNvPr id="465" name="TextBox 464"/>
        <xdr:cNvSpPr txBox="1"/>
      </xdr:nvSpPr>
      <xdr:spPr>
        <a:xfrm>
          <a:off x="17992725" y="3314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262</xdr:row>
      <xdr:rowOff>0</xdr:rowOff>
    </xdr:from>
    <xdr:ext cx="184731" cy="264560"/>
    <xdr:sp macro="" textlink="">
      <xdr:nvSpPr>
        <xdr:cNvPr id="466" name="TextBox 465"/>
        <xdr:cNvSpPr txBox="1"/>
      </xdr:nvSpPr>
      <xdr:spPr>
        <a:xfrm>
          <a:off x="17992725" y="3314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262</xdr:row>
      <xdr:rowOff>0</xdr:rowOff>
    </xdr:from>
    <xdr:ext cx="184731" cy="264560"/>
    <xdr:sp macro="" textlink="">
      <xdr:nvSpPr>
        <xdr:cNvPr id="467" name="TextBox 466"/>
        <xdr:cNvSpPr txBox="1"/>
      </xdr:nvSpPr>
      <xdr:spPr>
        <a:xfrm>
          <a:off x="17992725" y="3314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262</xdr:row>
      <xdr:rowOff>0</xdr:rowOff>
    </xdr:from>
    <xdr:ext cx="184731" cy="264560"/>
    <xdr:sp macro="" textlink="">
      <xdr:nvSpPr>
        <xdr:cNvPr id="468" name="TextBox 467"/>
        <xdr:cNvSpPr txBox="1"/>
      </xdr:nvSpPr>
      <xdr:spPr>
        <a:xfrm>
          <a:off x="17992725" y="3314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262</xdr:row>
      <xdr:rowOff>0</xdr:rowOff>
    </xdr:from>
    <xdr:ext cx="184731" cy="264560"/>
    <xdr:sp macro="" textlink="">
      <xdr:nvSpPr>
        <xdr:cNvPr id="469" name="TextBox 468"/>
        <xdr:cNvSpPr txBox="1"/>
      </xdr:nvSpPr>
      <xdr:spPr>
        <a:xfrm>
          <a:off x="17992725" y="3314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262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17992725" y="3314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262</xdr:row>
      <xdr:rowOff>0</xdr:rowOff>
    </xdr:from>
    <xdr:ext cx="184731" cy="264560"/>
    <xdr:sp macro="" textlink="">
      <xdr:nvSpPr>
        <xdr:cNvPr id="471" name="TextBox 470"/>
        <xdr:cNvSpPr txBox="1"/>
      </xdr:nvSpPr>
      <xdr:spPr>
        <a:xfrm>
          <a:off x="17992725" y="3314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262</xdr:row>
      <xdr:rowOff>0</xdr:rowOff>
    </xdr:from>
    <xdr:ext cx="184731" cy="264560"/>
    <xdr:sp macro="" textlink="">
      <xdr:nvSpPr>
        <xdr:cNvPr id="472" name="TextBox 471"/>
        <xdr:cNvSpPr txBox="1"/>
      </xdr:nvSpPr>
      <xdr:spPr>
        <a:xfrm>
          <a:off x="17992725" y="3314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262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17992725" y="3314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262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17992725" y="3314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262</xdr:row>
      <xdr:rowOff>0</xdr:rowOff>
    </xdr:from>
    <xdr:ext cx="184731" cy="264560"/>
    <xdr:sp macro="" textlink="">
      <xdr:nvSpPr>
        <xdr:cNvPr id="475" name="TextBox 474"/>
        <xdr:cNvSpPr txBox="1"/>
      </xdr:nvSpPr>
      <xdr:spPr>
        <a:xfrm>
          <a:off x="17992725" y="3314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262</xdr:row>
      <xdr:rowOff>0</xdr:rowOff>
    </xdr:from>
    <xdr:ext cx="184731" cy="264560"/>
    <xdr:sp macro="" textlink="">
      <xdr:nvSpPr>
        <xdr:cNvPr id="476" name="TextBox 475"/>
        <xdr:cNvSpPr txBox="1"/>
      </xdr:nvSpPr>
      <xdr:spPr>
        <a:xfrm>
          <a:off x="17992725" y="3314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262</xdr:row>
      <xdr:rowOff>0</xdr:rowOff>
    </xdr:from>
    <xdr:ext cx="184731" cy="264560"/>
    <xdr:sp macro="" textlink="">
      <xdr:nvSpPr>
        <xdr:cNvPr id="477" name="TextBox 476"/>
        <xdr:cNvSpPr txBox="1"/>
      </xdr:nvSpPr>
      <xdr:spPr>
        <a:xfrm>
          <a:off x="17992725" y="3314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262</xdr:row>
      <xdr:rowOff>0</xdr:rowOff>
    </xdr:from>
    <xdr:ext cx="184731" cy="264560"/>
    <xdr:sp macro="" textlink="">
      <xdr:nvSpPr>
        <xdr:cNvPr id="478" name="TextBox 477"/>
        <xdr:cNvSpPr txBox="1"/>
      </xdr:nvSpPr>
      <xdr:spPr>
        <a:xfrm>
          <a:off x="17992725" y="3314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262</xdr:row>
      <xdr:rowOff>0</xdr:rowOff>
    </xdr:from>
    <xdr:ext cx="184731" cy="264560"/>
    <xdr:sp macro="" textlink="">
      <xdr:nvSpPr>
        <xdr:cNvPr id="479" name="TextBox 478"/>
        <xdr:cNvSpPr txBox="1"/>
      </xdr:nvSpPr>
      <xdr:spPr>
        <a:xfrm>
          <a:off x="17992725" y="3314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262</xdr:row>
      <xdr:rowOff>0</xdr:rowOff>
    </xdr:from>
    <xdr:ext cx="184731" cy="264560"/>
    <xdr:sp macro="" textlink="">
      <xdr:nvSpPr>
        <xdr:cNvPr id="480" name="TextBox 479"/>
        <xdr:cNvSpPr txBox="1"/>
      </xdr:nvSpPr>
      <xdr:spPr>
        <a:xfrm>
          <a:off x="17992725" y="3314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262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17992725" y="3314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249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22288500" y="3693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117</xdr:col>
      <xdr:colOff>400050</xdr:colOff>
      <xdr:row>79</xdr:row>
      <xdr:rowOff>0</xdr:rowOff>
    </xdr:from>
    <xdr:ext cx="184731" cy="264560"/>
    <xdr:sp macro="" textlink="">
      <xdr:nvSpPr>
        <xdr:cNvPr id="636" name="TextBox 635"/>
        <xdr:cNvSpPr txBox="1"/>
      </xdr:nvSpPr>
      <xdr:spPr>
        <a:xfrm>
          <a:off x="23288625" y="385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170</xdr:row>
      <xdr:rowOff>0</xdr:rowOff>
    </xdr:from>
    <xdr:ext cx="184731" cy="264560"/>
    <xdr:sp macro="" textlink="">
      <xdr:nvSpPr>
        <xdr:cNvPr id="637" name="TextBox 636"/>
        <xdr:cNvSpPr txBox="1"/>
      </xdr:nvSpPr>
      <xdr:spPr>
        <a:xfrm>
          <a:off x="22288500" y="3674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196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22288500" y="3674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198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22288500" y="3674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194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22288500" y="3674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194</xdr:row>
      <xdr:rowOff>0</xdr:rowOff>
    </xdr:from>
    <xdr:ext cx="184731" cy="264560"/>
    <xdr:sp macro="" textlink="">
      <xdr:nvSpPr>
        <xdr:cNvPr id="641" name="TextBox 640"/>
        <xdr:cNvSpPr txBox="1"/>
      </xdr:nvSpPr>
      <xdr:spPr>
        <a:xfrm>
          <a:off x="22288500" y="3674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170</xdr:row>
      <xdr:rowOff>0</xdr:rowOff>
    </xdr:from>
    <xdr:ext cx="184731" cy="264560"/>
    <xdr:sp macro="" textlink="">
      <xdr:nvSpPr>
        <xdr:cNvPr id="642" name="TextBox 641"/>
        <xdr:cNvSpPr txBox="1"/>
      </xdr:nvSpPr>
      <xdr:spPr>
        <a:xfrm>
          <a:off x="22288500" y="3674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196</xdr:row>
      <xdr:rowOff>0</xdr:rowOff>
    </xdr:from>
    <xdr:ext cx="184731" cy="264560"/>
    <xdr:sp macro="" textlink="">
      <xdr:nvSpPr>
        <xdr:cNvPr id="643" name="TextBox 642"/>
        <xdr:cNvSpPr txBox="1"/>
      </xdr:nvSpPr>
      <xdr:spPr>
        <a:xfrm>
          <a:off x="22288500" y="3674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196</xdr:row>
      <xdr:rowOff>0</xdr:rowOff>
    </xdr:from>
    <xdr:ext cx="184731" cy="264560"/>
    <xdr:sp macro="" textlink="">
      <xdr:nvSpPr>
        <xdr:cNvPr id="644" name="TextBox 643"/>
        <xdr:cNvSpPr txBox="1"/>
      </xdr:nvSpPr>
      <xdr:spPr>
        <a:xfrm>
          <a:off x="22288500" y="3674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198</xdr:row>
      <xdr:rowOff>0</xdr:rowOff>
    </xdr:from>
    <xdr:ext cx="184731" cy="264560"/>
    <xdr:sp macro="" textlink="">
      <xdr:nvSpPr>
        <xdr:cNvPr id="645" name="TextBox 644"/>
        <xdr:cNvSpPr txBox="1"/>
      </xdr:nvSpPr>
      <xdr:spPr>
        <a:xfrm>
          <a:off x="22288500" y="3674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196</xdr:row>
      <xdr:rowOff>0</xdr:rowOff>
    </xdr:from>
    <xdr:ext cx="184731" cy="264560"/>
    <xdr:sp macro="" textlink="">
      <xdr:nvSpPr>
        <xdr:cNvPr id="646" name="TextBox 645"/>
        <xdr:cNvSpPr txBox="1"/>
      </xdr:nvSpPr>
      <xdr:spPr>
        <a:xfrm>
          <a:off x="22288500" y="3674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198</xdr:row>
      <xdr:rowOff>0</xdr:rowOff>
    </xdr:from>
    <xdr:ext cx="184731" cy="264560"/>
    <xdr:sp macro="" textlink="">
      <xdr:nvSpPr>
        <xdr:cNvPr id="647" name="TextBox 646"/>
        <xdr:cNvSpPr txBox="1"/>
      </xdr:nvSpPr>
      <xdr:spPr>
        <a:xfrm>
          <a:off x="22288500" y="3674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198</xdr:row>
      <xdr:rowOff>0</xdr:rowOff>
    </xdr:from>
    <xdr:ext cx="184731" cy="264560"/>
    <xdr:sp macro="" textlink="">
      <xdr:nvSpPr>
        <xdr:cNvPr id="648" name="TextBox 647"/>
        <xdr:cNvSpPr txBox="1"/>
      </xdr:nvSpPr>
      <xdr:spPr>
        <a:xfrm>
          <a:off x="22288500" y="3674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194</xdr:row>
      <xdr:rowOff>0</xdr:rowOff>
    </xdr:from>
    <xdr:ext cx="184731" cy="264560"/>
    <xdr:sp macro="" textlink="">
      <xdr:nvSpPr>
        <xdr:cNvPr id="649" name="TextBox 648"/>
        <xdr:cNvSpPr txBox="1"/>
      </xdr:nvSpPr>
      <xdr:spPr>
        <a:xfrm>
          <a:off x="22288500" y="3674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198</xdr:row>
      <xdr:rowOff>0</xdr:rowOff>
    </xdr:from>
    <xdr:ext cx="184731" cy="264560"/>
    <xdr:sp macro="" textlink="">
      <xdr:nvSpPr>
        <xdr:cNvPr id="650" name="TextBox 649"/>
        <xdr:cNvSpPr txBox="1"/>
      </xdr:nvSpPr>
      <xdr:spPr>
        <a:xfrm>
          <a:off x="22288500" y="3674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194</xdr:row>
      <xdr:rowOff>0</xdr:rowOff>
    </xdr:from>
    <xdr:ext cx="184731" cy="264560"/>
    <xdr:sp macro="" textlink="">
      <xdr:nvSpPr>
        <xdr:cNvPr id="651" name="TextBox 650"/>
        <xdr:cNvSpPr txBox="1"/>
      </xdr:nvSpPr>
      <xdr:spPr>
        <a:xfrm>
          <a:off x="22288500" y="3674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194</xdr:row>
      <xdr:rowOff>0</xdr:rowOff>
    </xdr:from>
    <xdr:ext cx="184731" cy="264560"/>
    <xdr:sp macro="" textlink="">
      <xdr:nvSpPr>
        <xdr:cNvPr id="652" name="TextBox 651"/>
        <xdr:cNvSpPr txBox="1"/>
      </xdr:nvSpPr>
      <xdr:spPr>
        <a:xfrm>
          <a:off x="22288500" y="3674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194</xdr:row>
      <xdr:rowOff>0</xdr:rowOff>
    </xdr:from>
    <xdr:ext cx="184731" cy="264560"/>
    <xdr:sp macro="" textlink="">
      <xdr:nvSpPr>
        <xdr:cNvPr id="653" name="TextBox 652"/>
        <xdr:cNvSpPr txBox="1"/>
      </xdr:nvSpPr>
      <xdr:spPr>
        <a:xfrm>
          <a:off x="22288500" y="3674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173</xdr:row>
      <xdr:rowOff>0</xdr:rowOff>
    </xdr:from>
    <xdr:ext cx="184731" cy="264560"/>
    <xdr:sp macro="" textlink="">
      <xdr:nvSpPr>
        <xdr:cNvPr id="654" name="TextBox 653"/>
        <xdr:cNvSpPr txBox="1"/>
      </xdr:nvSpPr>
      <xdr:spPr>
        <a:xfrm>
          <a:off x="22288500" y="3674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173</xdr:row>
      <xdr:rowOff>0</xdr:rowOff>
    </xdr:from>
    <xdr:ext cx="184731" cy="264560"/>
    <xdr:sp macro="" textlink="">
      <xdr:nvSpPr>
        <xdr:cNvPr id="655" name="TextBox 654"/>
        <xdr:cNvSpPr txBox="1"/>
      </xdr:nvSpPr>
      <xdr:spPr>
        <a:xfrm>
          <a:off x="22288500" y="3674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173</xdr:row>
      <xdr:rowOff>0</xdr:rowOff>
    </xdr:from>
    <xdr:ext cx="184731" cy="264560"/>
    <xdr:sp macro="" textlink="">
      <xdr:nvSpPr>
        <xdr:cNvPr id="656" name="TextBox 655"/>
        <xdr:cNvSpPr txBox="1"/>
      </xdr:nvSpPr>
      <xdr:spPr>
        <a:xfrm>
          <a:off x="22288500" y="3674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173</xdr:row>
      <xdr:rowOff>0</xdr:rowOff>
    </xdr:from>
    <xdr:ext cx="184731" cy="264560"/>
    <xdr:sp macro="" textlink="">
      <xdr:nvSpPr>
        <xdr:cNvPr id="657" name="TextBox 656"/>
        <xdr:cNvSpPr txBox="1"/>
      </xdr:nvSpPr>
      <xdr:spPr>
        <a:xfrm>
          <a:off x="22288500" y="3674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173</xdr:row>
      <xdr:rowOff>0</xdr:rowOff>
    </xdr:from>
    <xdr:ext cx="184731" cy="264560"/>
    <xdr:sp macro="" textlink="">
      <xdr:nvSpPr>
        <xdr:cNvPr id="658" name="TextBox 657"/>
        <xdr:cNvSpPr txBox="1"/>
      </xdr:nvSpPr>
      <xdr:spPr>
        <a:xfrm>
          <a:off x="22288500" y="3674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173</xdr:row>
      <xdr:rowOff>0</xdr:rowOff>
    </xdr:from>
    <xdr:ext cx="184731" cy="264560"/>
    <xdr:sp macro="" textlink="">
      <xdr:nvSpPr>
        <xdr:cNvPr id="659" name="TextBox 658"/>
        <xdr:cNvSpPr txBox="1"/>
      </xdr:nvSpPr>
      <xdr:spPr>
        <a:xfrm>
          <a:off x="22288500" y="3674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173</xdr:row>
      <xdr:rowOff>0</xdr:rowOff>
    </xdr:from>
    <xdr:ext cx="184731" cy="264560"/>
    <xdr:sp macro="" textlink="">
      <xdr:nvSpPr>
        <xdr:cNvPr id="660" name="TextBox 659"/>
        <xdr:cNvSpPr txBox="1"/>
      </xdr:nvSpPr>
      <xdr:spPr>
        <a:xfrm>
          <a:off x="22288500" y="3674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173</xdr:row>
      <xdr:rowOff>0</xdr:rowOff>
    </xdr:from>
    <xdr:ext cx="184731" cy="264560"/>
    <xdr:sp macro="" textlink="">
      <xdr:nvSpPr>
        <xdr:cNvPr id="661" name="TextBox 660"/>
        <xdr:cNvSpPr txBox="1"/>
      </xdr:nvSpPr>
      <xdr:spPr>
        <a:xfrm>
          <a:off x="22288500" y="3674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173</xdr:row>
      <xdr:rowOff>0</xdr:rowOff>
    </xdr:from>
    <xdr:ext cx="184731" cy="264560"/>
    <xdr:sp macro="" textlink="">
      <xdr:nvSpPr>
        <xdr:cNvPr id="662" name="TextBox 661"/>
        <xdr:cNvSpPr txBox="1"/>
      </xdr:nvSpPr>
      <xdr:spPr>
        <a:xfrm>
          <a:off x="22288500" y="3674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173</xdr:row>
      <xdr:rowOff>0</xdr:rowOff>
    </xdr:from>
    <xdr:ext cx="184731" cy="264560"/>
    <xdr:sp macro="" textlink="">
      <xdr:nvSpPr>
        <xdr:cNvPr id="663" name="TextBox 662"/>
        <xdr:cNvSpPr txBox="1"/>
      </xdr:nvSpPr>
      <xdr:spPr>
        <a:xfrm>
          <a:off x="22288500" y="3674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173</xdr:row>
      <xdr:rowOff>0</xdr:rowOff>
    </xdr:from>
    <xdr:ext cx="184731" cy="264560"/>
    <xdr:sp macro="" textlink="">
      <xdr:nvSpPr>
        <xdr:cNvPr id="664" name="TextBox 663"/>
        <xdr:cNvSpPr txBox="1"/>
      </xdr:nvSpPr>
      <xdr:spPr>
        <a:xfrm>
          <a:off x="22288500" y="3674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173</xdr:row>
      <xdr:rowOff>0</xdr:rowOff>
    </xdr:from>
    <xdr:ext cx="184731" cy="264560"/>
    <xdr:sp macro="" textlink="">
      <xdr:nvSpPr>
        <xdr:cNvPr id="665" name="TextBox 664"/>
        <xdr:cNvSpPr txBox="1"/>
      </xdr:nvSpPr>
      <xdr:spPr>
        <a:xfrm>
          <a:off x="22288500" y="3674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173</xdr:row>
      <xdr:rowOff>0</xdr:rowOff>
    </xdr:from>
    <xdr:ext cx="184731" cy="264560"/>
    <xdr:sp macro="" textlink="">
      <xdr:nvSpPr>
        <xdr:cNvPr id="666" name="TextBox 665"/>
        <xdr:cNvSpPr txBox="1"/>
      </xdr:nvSpPr>
      <xdr:spPr>
        <a:xfrm>
          <a:off x="22288500" y="3674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173</xdr:row>
      <xdr:rowOff>0</xdr:rowOff>
    </xdr:from>
    <xdr:ext cx="184731" cy="264560"/>
    <xdr:sp macro="" textlink="">
      <xdr:nvSpPr>
        <xdr:cNvPr id="667" name="TextBox 666"/>
        <xdr:cNvSpPr txBox="1"/>
      </xdr:nvSpPr>
      <xdr:spPr>
        <a:xfrm>
          <a:off x="22288500" y="3674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173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22288500" y="3674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173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22288500" y="3674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173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22288500" y="3674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173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22288500" y="3674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173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22288500" y="3674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173</xdr:row>
      <xdr:rowOff>0</xdr:rowOff>
    </xdr:from>
    <xdr:ext cx="184731" cy="264560"/>
    <xdr:sp macro="" textlink="">
      <xdr:nvSpPr>
        <xdr:cNvPr id="673" name="TextBox 672"/>
        <xdr:cNvSpPr txBox="1"/>
      </xdr:nvSpPr>
      <xdr:spPr>
        <a:xfrm>
          <a:off x="22288500" y="3674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173</xdr:row>
      <xdr:rowOff>0</xdr:rowOff>
    </xdr:from>
    <xdr:ext cx="184731" cy="264560"/>
    <xdr:sp macro="" textlink="">
      <xdr:nvSpPr>
        <xdr:cNvPr id="674" name="TextBox 673"/>
        <xdr:cNvSpPr txBox="1"/>
      </xdr:nvSpPr>
      <xdr:spPr>
        <a:xfrm>
          <a:off x="22288500" y="3674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173</xdr:row>
      <xdr:rowOff>0</xdr:rowOff>
    </xdr:from>
    <xdr:ext cx="184731" cy="264560"/>
    <xdr:sp macro="" textlink="">
      <xdr:nvSpPr>
        <xdr:cNvPr id="675" name="TextBox 674"/>
        <xdr:cNvSpPr txBox="1"/>
      </xdr:nvSpPr>
      <xdr:spPr>
        <a:xfrm>
          <a:off x="22288500" y="3674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173</xdr:row>
      <xdr:rowOff>0</xdr:rowOff>
    </xdr:from>
    <xdr:ext cx="184731" cy="264560"/>
    <xdr:sp macro="" textlink="">
      <xdr:nvSpPr>
        <xdr:cNvPr id="676" name="TextBox 675"/>
        <xdr:cNvSpPr txBox="1"/>
      </xdr:nvSpPr>
      <xdr:spPr>
        <a:xfrm>
          <a:off x="22288500" y="3674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173</xdr:row>
      <xdr:rowOff>0</xdr:rowOff>
    </xdr:from>
    <xdr:ext cx="184731" cy="264560"/>
    <xdr:sp macro="" textlink="">
      <xdr:nvSpPr>
        <xdr:cNvPr id="677" name="TextBox 676"/>
        <xdr:cNvSpPr txBox="1"/>
      </xdr:nvSpPr>
      <xdr:spPr>
        <a:xfrm>
          <a:off x="22288500" y="3674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173</xdr:row>
      <xdr:rowOff>0</xdr:rowOff>
    </xdr:from>
    <xdr:ext cx="184731" cy="264560"/>
    <xdr:sp macro="" textlink="">
      <xdr:nvSpPr>
        <xdr:cNvPr id="678" name="TextBox 677"/>
        <xdr:cNvSpPr txBox="1"/>
      </xdr:nvSpPr>
      <xdr:spPr>
        <a:xfrm>
          <a:off x="22288500" y="3674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173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22288500" y="3674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173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22288500" y="3674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173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22288500" y="3674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173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22288500" y="3674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173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22288500" y="3674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170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22288500" y="3674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196</xdr:row>
      <xdr:rowOff>0</xdr:rowOff>
    </xdr:from>
    <xdr:ext cx="184731" cy="264560"/>
    <xdr:sp macro="" textlink="">
      <xdr:nvSpPr>
        <xdr:cNvPr id="685" name="TextBox 684"/>
        <xdr:cNvSpPr txBox="1"/>
      </xdr:nvSpPr>
      <xdr:spPr>
        <a:xfrm>
          <a:off x="22288500" y="3674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170</xdr:row>
      <xdr:rowOff>0</xdr:rowOff>
    </xdr:from>
    <xdr:ext cx="184731" cy="264560"/>
    <xdr:sp macro="" textlink="">
      <xdr:nvSpPr>
        <xdr:cNvPr id="686" name="TextBox 685"/>
        <xdr:cNvSpPr txBox="1"/>
      </xdr:nvSpPr>
      <xdr:spPr>
        <a:xfrm>
          <a:off x="22288500" y="3674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170</xdr:row>
      <xdr:rowOff>0</xdr:rowOff>
    </xdr:from>
    <xdr:ext cx="184731" cy="264560"/>
    <xdr:sp macro="" textlink="">
      <xdr:nvSpPr>
        <xdr:cNvPr id="687" name="TextBox 686"/>
        <xdr:cNvSpPr txBox="1"/>
      </xdr:nvSpPr>
      <xdr:spPr>
        <a:xfrm>
          <a:off x="22288500" y="3674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170</xdr:row>
      <xdr:rowOff>0</xdr:rowOff>
    </xdr:from>
    <xdr:ext cx="184731" cy="264560"/>
    <xdr:sp macro="" textlink="">
      <xdr:nvSpPr>
        <xdr:cNvPr id="688" name="TextBox 687"/>
        <xdr:cNvSpPr txBox="1"/>
      </xdr:nvSpPr>
      <xdr:spPr>
        <a:xfrm>
          <a:off x="22288500" y="3674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196</xdr:row>
      <xdr:rowOff>0</xdr:rowOff>
    </xdr:from>
    <xdr:ext cx="184731" cy="264560"/>
    <xdr:sp macro="" textlink="">
      <xdr:nvSpPr>
        <xdr:cNvPr id="689" name="TextBox 688"/>
        <xdr:cNvSpPr txBox="1"/>
      </xdr:nvSpPr>
      <xdr:spPr>
        <a:xfrm>
          <a:off x="22288500" y="3674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196</xdr:row>
      <xdr:rowOff>0</xdr:rowOff>
    </xdr:from>
    <xdr:ext cx="184731" cy="264560"/>
    <xdr:sp macro="" textlink="">
      <xdr:nvSpPr>
        <xdr:cNvPr id="690" name="TextBox 689"/>
        <xdr:cNvSpPr txBox="1"/>
      </xdr:nvSpPr>
      <xdr:spPr>
        <a:xfrm>
          <a:off x="22288500" y="3674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196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22288500" y="3674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196</xdr:row>
      <xdr:rowOff>0</xdr:rowOff>
    </xdr:from>
    <xdr:ext cx="184731" cy="264560"/>
    <xdr:sp macro="" textlink="">
      <xdr:nvSpPr>
        <xdr:cNvPr id="692" name="TextBox 691"/>
        <xdr:cNvSpPr txBox="1"/>
      </xdr:nvSpPr>
      <xdr:spPr>
        <a:xfrm>
          <a:off x="22288500" y="3674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198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22288500" y="3674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196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22288500" y="3674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196</xdr:row>
      <xdr:rowOff>0</xdr:rowOff>
    </xdr:from>
    <xdr:ext cx="184731" cy="264560"/>
    <xdr:sp macro="" textlink="">
      <xdr:nvSpPr>
        <xdr:cNvPr id="695" name="TextBox 694"/>
        <xdr:cNvSpPr txBox="1"/>
      </xdr:nvSpPr>
      <xdr:spPr>
        <a:xfrm>
          <a:off x="22288500" y="3674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196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22288500" y="3674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198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22288500" y="3674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198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22288500" y="3674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198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22288500" y="3674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198</xdr:row>
      <xdr:rowOff>0</xdr:rowOff>
    </xdr:from>
    <xdr:ext cx="184731" cy="264560"/>
    <xdr:sp macro="" textlink="">
      <xdr:nvSpPr>
        <xdr:cNvPr id="700" name="TextBox 699"/>
        <xdr:cNvSpPr txBox="1"/>
      </xdr:nvSpPr>
      <xdr:spPr>
        <a:xfrm>
          <a:off x="22288500" y="3674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194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22288500" y="3674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198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22288500" y="3674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198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22288500" y="3674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198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22288500" y="3674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194</xdr:row>
      <xdr:rowOff>0</xdr:rowOff>
    </xdr:from>
    <xdr:ext cx="184731" cy="264560"/>
    <xdr:sp macro="" textlink="">
      <xdr:nvSpPr>
        <xdr:cNvPr id="705" name="TextBox 704"/>
        <xdr:cNvSpPr txBox="1"/>
      </xdr:nvSpPr>
      <xdr:spPr>
        <a:xfrm>
          <a:off x="22288500" y="3674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194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22288500" y="3674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194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22288500" y="3674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173</xdr:row>
      <xdr:rowOff>0</xdr:rowOff>
    </xdr:from>
    <xdr:ext cx="184731" cy="264560"/>
    <xdr:sp macro="" textlink="">
      <xdr:nvSpPr>
        <xdr:cNvPr id="708" name="TextBox 707"/>
        <xdr:cNvSpPr txBox="1"/>
      </xdr:nvSpPr>
      <xdr:spPr>
        <a:xfrm>
          <a:off x="22288500" y="3674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173</xdr:row>
      <xdr:rowOff>0</xdr:rowOff>
    </xdr:from>
    <xdr:ext cx="184731" cy="264560"/>
    <xdr:sp macro="" textlink="">
      <xdr:nvSpPr>
        <xdr:cNvPr id="709" name="TextBox 708"/>
        <xdr:cNvSpPr txBox="1"/>
      </xdr:nvSpPr>
      <xdr:spPr>
        <a:xfrm>
          <a:off x="22288500" y="3674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173</xdr:row>
      <xdr:rowOff>0</xdr:rowOff>
    </xdr:from>
    <xdr:ext cx="184731" cy="264560"/>
    <xdr:sp macro="" textlink="">
      <xdr:nvSpPr>
        <xdr:cNvPr id="710" name="TextBox 709"/>
        <xdr:cNvSpPr txBox="1"/>
      </xdr:nvSpPr>
      <xdr:spPr>
        <a:xfrm>
          <a:off x="22288500" y="3674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173</xdr:row>
      <xdr:rowOff>0</xdr:rowOff>
    </xdr:from>
    <xdr:ext cx="184731" cy="264560"/>
    <xdr:sp macro="" textlink="">
      <xdr:nvSpPr>
        <xdr:cNvPr id="711" name="TextBox 710"/>
        <xdr:cNvSpPr txBox="1"/>
      </xdr:nvSpPr>
      <xdr:spPr>
        <a:xfrm>
          <a:off x="22288500" y="3674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173</xdr:row>
      <xdr:rowOff>0</xdr:rowOff>
    </xdr:from>
    <xdr:ext cx="184731" cy="264560"/>
    <xdr:sp macro="" textlink="">
      <xdr:nvSpPr>
        <xdr:cNvPr id="712" name="TextBox 711"/>
        <xdr:cNvSpPr txBox="1"/>
      </xdr:nvSpPr>
      <xdr:spPr>
        <a:xfrm>
          <a:off x="22288500" y="3674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195</xdr:row>
      <xdr:rowOff>0</xdr:rowOff>
    </xdr:from>
    <xdr:ext cx="184731" cy="264560"/>
    <xdr:sp macro="" textlink="">
      <xdr:nvSpPr>
        <xdr:cNvPr id="713" name="TextBox 712"/>
        <xdr:cNvSpPr txBox="1"/>
      </xdr:nvSpPr>
      <xdr:spPr>
        <a:xfrm>
          <a:off x="22288500" y="3674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173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22288500" y="3674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173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22288500" y="3674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173</xdr:row>
      <xdr:rowOff>0</xdr:rowOff>
    </xdr:from>
    <xdr:ext cx="184731" cy="264560"/>
    <xdr:sp macro="" textlink="">
      <xdr:nvSpPr>
        <xdr:cNvPr id="716" name="TextBox 715"/>
        <xdr:cNvSpPr txBox="1"/>
      </xdr:nvSpPr>
      <xdr:spPr>
        <a:xfrm>
          <a:off x="22288500" y="3674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195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22288500" y="3674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195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22288500" y="3674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195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22288500" y="3674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195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22288500" y="3674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218</xdr:row>
      <xdr:rowOff>0</xdr:rowOff>
    </xdr:from>
    <xdr:ext cx="184731" cy="264560"/>
    <xdr:sp macro="" textlink="">
      <xdr:nvSpPr>
        <xdr:cNvPr id="721" name="TextBox 720"/>
        <xdr:cNvSpPr txBox="1"/>
      </xdr:nvSpPr>
      <xdr:spPr>
        <a:xfrm>
          <a:off x="22288500" y="3674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195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22288500" y="3674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195</xdr:row>
      <xdr:rowOff>0</xdr:rowOff>
    </xdr:from>
    <xdr:ext cx="184731" cy="264560"/>
    <xdr:sp macro="" textlink="">
      <xdr:nvSpPr>
        <xdr:cNvPr id="723" name="TextBox 722"/>
        <xdr:cNvSpPr txBox="1"/>
      </xdr:nvSpPr>
      <xdr:spPr>
        <a:xfrm>
          <a:off x="22288500" y="3674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195</xdr:row>
      <xdr:rowOff>0</xdr:rowOff>
    </xdr:from>
    <xdr:ext cx="184731" cy="264560"/>
    <xdr:sp macro="" textlink="">
      <xdr:nvSpPr>
        <xdr:cNvPr id="724" name="TextBox 723"/>
        <xdr:cNvSpPr txBox="1"/>
      </xdr:nvSpPr>
      <xdr:spPr>
        <a:xfrm>
          <a:off x="22288500" y="3674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218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22288500" y="3674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218</xdr:row>
      <xdr:rowOff>0</xdr:rowOff>
    </xdr:from>
    <xdr:ext cx="184731" cy="264560"/>
    <xdr:sp macro="" textlink="">
      <xdr:nvSpPr>
        <xdr:cNvPr id="726" name="TextBox 725"/>
        <xdr:cNvSpPr txBox="1"/>
      </xdr:nvSpPr>
      <xdr:spPr>
        <a:xfrm>
          <a:off x="22288500" y="3674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218</xdr:row>
      <xdr:rowOff>0</xdr:rowOff>
    </xdr:from>
    <xdr:ext cx="184731" cy="264560"/>
    <xdr:sp macro="" textlink="">
      <xdr:nvSpPr>
        <xdr:cNvPr id="727" name="TextBox 726"/>
        <xdr:cNvSpPr txBox="1"/>
      </xdr:nvSpPr>
      <xdr:spPr>
        <a:xfrm>
          <a:off x="22288500" y="3674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218</xdr:row>
      <xdr:rowOff>0</xdr:rowOff>
    </xdr:from>
    <xdr:ext cx="184731" cy="264560"/>
    <xdr:sp macro="" textlink="">
      <xdr:nvSpPr>
        <xdr:cNvPr id="728" name="TextBox 727"/>
        <xdr:cNvSpPr txBox="1"/>
      </xdr:nvSpPr>
      <xdr:spPr>
        <a:xfrm>
          <a:off x="22288500" y="3674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199</xdr:row>
      <xdr:rowOff>0</xdr:rowOff>
    </xdr:from>
    <xdr:ext cx="184731" cy="264560"/>
    <xdr:sp macro="" textlink="">
      <xdr:nvSpPr>
        <xdr:cNvPr id="729" name="TextBox 728"/>
        <xdr:cNvSpPr txBox="1"/>
      </xdr:nvSpPr>
      <xdr:spPr>
        <a:xfrm>
          <a:off x="22288500" y="3674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218</xdr:row>
      <xdr:rowOff>0</xdr:rowOff>
    </xdr:from>
    <xdr:ext cx="184731" cy="264560"/>
    <xdr:sp macro="" textlink="">
      <xdr:nvSpPr>
        <xdr:cNvPr id="730" name="TextBox 729"/>
        <xdr:cNvSpPr txBox="1"/>
      </xdr:nvSpPr>
      <xdr:spPr>
        <a:xfrm>
          <a:off x="22288500" y="3674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218</xdr:row>
      <xdr:rowOff>0</xdr:rowOff>
    </xdr:from>
    <xdr:ext cx="184731" cy="264560"/>
    <xdr:sp macro="" textlink="">
      <xdr:nvSpPr>
        <xdr:cNvPr id="731" name="TextBox 730"/>
        <xdr:cNvSpPr txBox="1"/>
      </xdr:nvSpPr>
      <xdr:spPr>
        <a:xfrm>
          <a:off x="22288500" y="3674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218</xdr:row>
      <xdr:rowOff>0</xdr:rowOff>
    </xdr:from>
    <xdr:ext cx="184731" cy="264560"/>
    <xdr:sp macro="" textlink="">
      <xdr:nvSpPr>
        <xdr:cNvPr id="732" name="TextBox 731"/>
        <xdr:cNvSpPr txBox="1"/>
      </xdr:nvSpPr>
      <xdr:spPr>
        <a:xfrm>
          <a:off x="22288500" y="3674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199</xdr:row>
      <xdr:rowOff>0</xdr:rowOff>
    </xdr:from>
    <xdr:ext cx="184731" cy="264560"/>
    <xdr:sp macro="" textlink="">
      <xdr:nvSpPr>
        <xdr:cNvPr id="733" name="TextBox 732"/>
        <xdr:cNvSpPr txBox="1"/>
      </xdr:nvSpPr>
      <xdr:spPr>
        <a:xfrm>
          <a:off x="22288500" y="3674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199</xdr:row>
      <xdr:rowOff>0</xdr:rowOff>
    </xdr:from>
    <xdr:ext cx="184731" cy="264560"/>
    <xdr:sp macro="" textlink="">
      <xdr:nvSpPr>
        <xdr:cNvPr id="734" name="TextBox 733"/>
        <xdr:cNvSpPr txBox="1"/>
      </xdr:nvSpPr>
      <xdr:spPr>
        <a:xfrm>
          <a:off x="22288500" y="3674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199</xdr:row>
      <xdr:rowOff>0</xdr:rowOff>
    </xdr:from>
    <xdr:ext cx="184731" cy="264560"/>
    <xdr:sp macro="" textlink="">
      <xdr:nvSpPr>
        <xdr:cNvPr id="735" name="TextBox 734"/>
        <xdr:cNvSpPr txBox="1"/>
      </xdr:nvSpPr>
      <xdr:spPr>
        <a:xfrm>
          <a:off x="22288500" y="3674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199</xdr:row>
      <xdr:rowOff>0</xdr:rowOff>
    </xdr:from>
    <xdr:ext cx="184731" cy="264560"/>
    <xdr:sp macro="" textlink="">
      <xdr:nvSpPr>
        <xdr:cNvPr id="736" name="TextBox 735"/>
        <xdr:cNvSpPr txBox="1"/>
      </xdr:nvSpPr>
      <xdr:spPr>
        <a:xfrm>
          <a:off x="22288500" y="3674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217</xdr:row>
      <xdr:rowOff>0</xdr:rowOff>
    </xdr:from>
    <xdr:ext cx="184731" cy="264560"/>
    <xdr:sp macro="" textlink="">
      <xdr:nvSpPr>
        <xdr:cNvPr id="737" name="TextBox 736"/>
        <xdr:cNvSpPr txBox="1"/>
      </xdr:nvSpPr>
      <xdr:spPr>
        <a:xfrm>
          <a:off x="22288500" y="3674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199</xdr:row>
      <xdr:rowOff>0</xdr:rowOff>
    </xdr:from>
    <xdr:ext cx="184731" cy="264560"/>
    <xdr:sp macro="" textlink="">
      <xdr:nvSpPr>
        <xdr:cNvPr id="738" name="TextBox 737"/>
        <xdr:cNvSpPr txBox="1"/>
      </xdr:nvSpPr>
      <xdr:spPr>
        <a:xfrm>
          <a:off x="22288500" y="3674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199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22288500" y="3674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199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22288500" y="3674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217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22288500" y="3674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217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22288500" y="3674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217</xdr:row>
      <xdr:rowOff>0</xdr:rowOff>
    </xdr:from>
    <xdr:ext cx="184731" cy="264560"/>
    <xdr:sp macro="" textlink="">
      <xdr:nvSpPr>
        <xdr:cNvPr id="743" name="TextBox 742"/>
        <xdr:cNvSpPr txBox="1"/>
      </xdr:nvSpPr>
      <xdr:spPr>
        <a:xfrm>
          <a:off x="22288500" y="3674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217</xdr:row>
      <xdr:rowOff>0</xdr:rowOff>
    </xdr:from>
    <xdr:ext cx="184731" cy="264560"/>
    <xdr:sp macro="" textlink="">
      <xdr:nvSpPr>
        <xdr:cNvPr id="744" name="TextBox 743"/>
        <xdr:cNvSpPr txBox="1"/>
      </xdr:nvSpPr>
      <xdr:spPr>
        <a:xfrm>
          <a:off x="22288500" y="3674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199</xdr:row>
      <xdr:rowOff>0</xdr:rowOff>
    </xdr:from>
    <xdr:ext cx="184731" cy="264560"/>
    <xdr:sp macro="" textlink="">
      <xdr:nvSpPr>
        <xdr:cNvPr id="745" name="TextBox 744"/>
        <xdr:cNvSpPr txBox="1"/>
      </xdr:nvSpPr>
      <xdr:spPr>
        <a:xfrm>
          <a:off x="22288500" y="3674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217</xdr:row>
      <xdr:rowOff>0</xdr:rowOff>
    </xdr:from>
    <xdr:ext cx="184731" cy="264560"/>
    <xdr:sp macro="" textlink="">
      <xdr:nvSpPr>
        <xdr:cNvPr id="746" name="TextBox 745"/>
        <xdr:cNvSpPr txBox="1"/>
      </xdr:nvSpPr>
      <xdr:spPr>
        <a:xfrm>
          <a:off x="22288500" y="3674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217</xdr:row>
      <xdr:rowOff>0</xdr:rowOff>
    </xdr:from>
    <xdr:ext cx="184731" cy="264560"/>
    <xdr:sp macro="" textlink="">
      <xdr:nvSpPr>
        <xdr:cNvPr id="747" name="TextBox 746"/>
        <xdr:cNvSpPr txBox="1"/>
      </xdr:nvSpPr>
      <xdr:spPr>
        <a:xfrm>
          <a:off x="22288500" y="3674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217</xdr:row>
      <xdr:rowOff>0</xdr:rowOff>
    </xdr:from>
    <xdr:ext cx="184731" cy="264560"/>
    <xdr:sp macro="" textlink="">
      <xdr:nvSpPr>
        <xdr:cNvPr id="748" name="TextBox 747"/>
        <xdr:cNvSpPr txBox="1"/>
      </xdr:nvSpPr>
      <xdr:spPr>
        <a:xfrm>
          <a:off x="22288500" y="3674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199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22288500" y="3674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199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22288500" y="3674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199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22288500" y="3674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199</xdr:row>
      <xdr:rowOff>0</xdr:rowOff>
    </xdr:from>
    <xdr:ext cx="184731" cy="264560"/>
    <xdr:sp macro="" textlink="">
      <xdr:nvSpPr>
        <xdr:cNvPr id="752" name="TextBox 751"/>
        <xdr:cNvSpPr txBox="1"/>
      </xdr:nvSpPr>
      <xdr:spPr>
        <a:xfrm>
          <a:off x="22288500" y="3674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197</xdr:row>
      <xdr:rowOff>0</xdr:rowOff>
    </xdr:from>
    <xdr:ext cx="184731" cy="264560"/>
    <xdr:sp macro="" textlink="">
      <xdr:nvSpPr>
        <xdr:cNvPr id="753" name="TextBox 752"/>
        <xdr:cNvSpPr txBox="1"/>
      </xdr:nvSpPr>
      <xdr:spPr>
        <a:xfrm>
          <a:off x="22288500" y="3674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199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22288500" y="3674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199</xdr:row>
      <xdr:rowOff>0</xdr:rowOff>
    </xdr:from>
    <xdr:ext cx="184731" cy="264560"/>
    <xdr:sp macro="" textlink="">
      <xdr:nvSpPr>
        <xdr:cNvPr id="755" name="TextBox 754"/>
        <xdr:cNvSpPr txBox="1"/>
      </xdr:nvSpPr>
      <xdr:spPr>
        <a:xfrm>
          <a:off x="22288500" y="3674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199</xdr:row>
      <xdr:rowOff>0</xdr:rowOff>
    </xdr:from>
    <xdr:ext cx="184731" cy="264560"/>
    <xdr:sp macro="" textlink="">
      <xdr:nvSpPr>
        <xdr:cNvPr id="756" name="TextBox 755"/>
        <xdr:cNvSpPr txBox="1"/>
      </xdr:nvSpPr>
      <xdr:spPr>
        <a:xfrm>
          <a:off x="22288500" y="3674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197</xdr:row>
      <xdr:rowOff>0</xdr:rowOff>
    </xdr:from>
    <xdr:ext cx="184731" cy="264560"/>
    <xdr:sp macro="" textlink="">
      <xdr:nvSpPr>
        <xdr:cNvPr id="757" name="TextBox 756"/>
        <xdr:cNvSpPr txBox="1"/>
      </xdr:nvSpPr>
      <xdr:spPr>
        <a:xfrm>
          <a:off x="22288500" y="3674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197</xdr:row>
      <xdr:rowOff>0</xdr:rowOff>
    </xdr:from>
    <xdr:ext cx="184731" cy="264560"/>
    <xdr:sp macro="" textlink="">
      <xdr:nvSpPr>
        <xdr:cNvPr id="758" name="TextBox 757"/>
        <xdr:cNvSpPr txBox="1"/>
      </xdr:nvSpPr>
      <xdr:spPr>
        <a:xfrm>
          <a:off x="22288500" y="3674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197</xdr:row>
      <xdr:rowOff>0</xdr:rowOff>
    </xdr:from>
    <xdr:ext cx="184731" cy="264560"/>
    <xdr:sp macro="" textlink="">
      <xdr:nvSpPr>
        <xdr:cNvPr id="759" name="TextBox 758"/>
        <xdr:cNvSpPr txBox="1"/>
      </xdr:nvSpPr>
      <xdr:spPr>
        <a:xfrm>
          <a:off x="22288500" y="3674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198</xdr:row>
      <xdr:rowOff>0</xdr:rowOff>
    </xdr:from>
    <xdr:ext cx="184731" cy="264560"/>
    <xdr:sp macro="" textlink="">
      <xdr:nvSpPr>
        <xdr:cNvPr id="760" name="TextBox 759"/>
        <xdr:cNvSpPr txBox="1"/>
      </xdr:nvSpPr>
      <xdr:spPr>
        <a:xfrm>
          <a:off x="22288500" y="3674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217</xdr:row>
      <xdr:rowOff>0</xdr:rowOff>
    </xdr:from>
    <xdr:ext cx="184731" cy="264560"/>
    <xdr:sp macro="" textlink="">
      <xdr:nvSpPr>
        <xdr:cNvPr id="761" name="TextBox 760"/>
        <xdr:cNvSpPr txBox="1"/>
      </xdr:nvSpPr>
      <xdr:spPr>
        <a:xfrm>
          <a:off x="22288500" y="3674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217</xdr:row>
      <xdr:rowOff>0</xdr:rowOff>
    </xdr:from>
    <xdr:ext cx="184731" cy="264560"/>
    <xdr:sp macro="" textlink="">
      <xdr:nvSpPr>
        <xdr:cNvPr id="762" name="TextBox 761"/>
        <xdr:cNvSpPr txBox="1"/>
      </xdr:nvSpPr>
      <xdr:spPr>
        <a:xfrm>
          <a:off x="22288500" y="3674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199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22288500" y="3674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199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22288500" y="3674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218</xdr:row>
      <xdr:rowOff>0</xdr:rowOff>
    </xdr:from>
    <xdr:ext cx="184731" cy="264560"/>
    <xdr:sp macro="" textlink="">
      <xdr:nvSpPr>
        <xdr:cNvPr id="765" name="TextBox 764"/>
        <xdr:cNvSpPr txBox="1"/>
      </xdr:nvSpPr>
      <xdr:spPr>
        <a:xfrm>
          <a:off x="22288500" y="3674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218</xdr:row>
      <xdr:rowOff>0</xdr:rowOff>
    </xdr:from>
    <xdr:ext cx="184731" cy="264560"/>
    <xdr:sp macro="" textlink="">
      <xdr:nvSpPr>
        <xdr:cNvPr id="766" name="TextBox 765"/>
        <xdr:cNvSpPr txBox="1"/>
      </xdr:nvSpPr>
      <xdr:spPr>
        <a:xfrm>
          <a:off x="22288500" y="3674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198</xdr:row>
      <xdr:rowOff>0</xdr:rowOff>
    </xdr:from>
    <xdr:ext cx="184731" cy="264560"/>
    <xdr:sp macro="" textlink="">
      <xdr:nvSpPr>
        <xdr:cNvPr id="767" name="TextBox 766"/>
        <xdr:cNvSpPr txBox="1"/>
      </xdr:nvSpPr>
      <xdr:spPr>
        <a:xfrm>
          <a:off x="22288500" y="3674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198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22288500" y="3674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217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22288500" y="3674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217</xdr:row>
      <xdr:rowOff>0</xdr:rowOff>
    </xdr:from>
    <xdr:ext cx="184731" cy="264560"/>
    <xdr:sp macro="" textlink="">
      <xdr:nvSpPr>
        <xdr:cNvPr id="770" name="TextBox 769"/>
        <xdr:cNvSpPr txBox="1"/>
      </xdr:nvSpPr>
      <xdr:spPr>
        <a:xfrm>
          <a:off x="22288500" y="3674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217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22288500" y="3674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199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22288500" y="3674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199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22288500" y="3674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199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22288500" y="3674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218</xdr:row>
      <xdr:rowOff>0</xdr:rowOff>
    </xdr:from>
    <xdr:ext cx="184731" cy="264560"/>
    <xdr:sp macro="" textlink="">
      <xdr:nvSpPr>
        <xdr:cNvPr id="775" name="TextBox 774"/>
        <xdr:cNvSpPr txBox="1"/>
      </xdr:nvSpPr>
      <xdr:spPr>
        <a:xfrm>
          <a:off x="22288500" y="3674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218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22288500" y="3674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218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22288500" y="3674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196</xdr:row>
      <xdr:rowOff>0</xdr:rowOff>
    </xdr:from>
    <xdr:ext cx="184731" cy="264560"/>
    <xdr:sp macro="" textlink="">
      <xdr:nvSpPr>
        <xdr:cNvPr id="778" name="TextBox 777"/>
        <xdr:cNvSpPr txBox="1"/>
      </xdr:nvSpPr>
      <xdr:spPr>
        <a:xfrm>
          <a:off x="22288500" y="3674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196</xdr:row>
      <xdr:rowOff>0</xdr:rowOff>
    </xdr:from>
    <xdr:ext cx="184731" cy="264560"/>
    <xdr:sp macro="" textlink="">
      <xdr:nvSpPr>
        <xdr:cNvPr id="779" name="TextBox 778"/>
        <xdr:cNvSpPr txBox="1"/>
      </xdr:nvSpPr>
      <xdr:spPr>
        <a:xfrm>
          <a:off x="22288500" y="3674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196</xdr:row>
      <xdr:rowOff>0</xdr:rowOff>
    </xdr:from>
    <xdr:ext cx="184731" cy="264560"/>
    <xdr:sp macro="" textlink="">
      <xdr:nvSpPr>
        <xdr:cNvPr id="780" name="TextBox 779"/>
        <xdr:cNvSpPr txBox="1"/>
      </xdr:nvSpPr>
      <xdr:spPr>
        <a:xfrm>
          <a:off x="22288500" y="3674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199</xdr:row>
      <xdr:rowOff>0</xdr:rowOff>
    </xdr:from>
    <xdr:ext cx="184731" cy="264560"/>
    <xdr:sp macro="" textlink="">
      <xdr:nvSpPr>
        <xdr:cNvPr id="781" name="TextBox 780"/>
        <xdr:cNvSpPr txBox="1"/>
      </xdr:nvSpPr>
      <xdr:spPr>
        <a:xfrm>
          <a:off x="22288500" y="3674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195</xdr:row>
      <xdr:rowOff>0</xdr:rowOff>
    </xdr:from>
    <xdr:ext cx="184731" cy="264560"/>
    <xdr:sp macro="" textlink="">
      <xdr:nvSpPr>
        <xdr:cNvPr id="782" name="TextBox 781"/>
        <xdr:cNvSpPr txBox="1"/>
      </xdr:nvSpPr>
      <xdr:spPr>
        <a:xfrm>
          <a:off x="22288500" y="3674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195</xdr:row>
      <xdr:rowOff>0</xdr:rowOff>
    </xdr:from>
    <xdr:ext cx="184731" cy="264560"/>
    <xdr:sp macro="" textlink="">
      <xdr:nvSpPr>
        <xdr:cNvPr id="783" name="TextBox 782"/>
        <xdr:cNvSpPr txBox="1"/>
      </xdr:nvSpPr>
      <xdr:spPr>
        <a:xfrm>
          <a:off x="22288500" y="3674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199</xdr:row>
      <xdr:rowOff>0</xdr:rowOff>
    </xdr:from>
    <xdr:ext cx="184731" cy="264560"/>
    <xdr:sp macro="" textlink="">
      <xdr:nvSpPr>
        <xdr:cNvPr id="784" name="TextBox 783"/>
        <xdr:cNvSpPr txBox="1"/>
      </xdr:nvSpPr>
      <xdr:spPr>
        <a:xfrm>
          <a:off x="22288500" y="3674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195</xdr:row>
      <xdr:rowOff>0</xdr:rowOff>
    </xdr:from>
    <xdr:ext cx="184731" cy="264560"/>
    <xdr:sp macro="" textlink="">
      <xdr:nvSpPr>
        <xdr:cNvPr id="785" name="TextBox 784"/>
        <xdr:cNvSpPr txBox="1"/>
      </xdr:nvSpPr>
      <xdr:spPr>
        <a:xfrm>
          <a:off x="22288500" y="3674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195</xdr:row>
      <xdr:rowOff>0</xdr:rowOff>
    </xdr:from>
    <xdr:ext cx="184731" cy="264560"/>
    <xdr:sp macro="" textlink="">
      <xdr:nvSpPr>
        <xdr:cNvPr id="786" name="TextBox 785"/>
        <xdr:cNvSpPr txBox="1"/>
      </xdr:nvSpPr>
      <xdr:spPr>
        <a:xfrm>
          <a:off x="22288500" y="3674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195</xdr:row>
      <xdr:rowOff>0</xdr:rowOff>
    </xdr:from>
    <xdr:ext cx="184731" cy="264560"/>
    <xdr:sp macro="" textlink="">
      <xdr:nvSpPr>
        <xdr:cNvPr id="787" name="TextBox 786"/>
        <xdr:cNvSpPr txBox="1"/>
      </xdr:nvSpPr>
      <xdr:spPr>
        <a:xfrm>
          <a:off x="22288500" y="3674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80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10167505" y="121833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80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10167505" y="121833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80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10167505" y="121833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80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10167505" y="121833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80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10167505" y="121833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80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10167505" y="121833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84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10167505" y="121833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84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10167505" y="121833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84</xdr:row>
      <xdr:rowOff>0</xdr:rowOff>
    </xdr:from>
    <xdr:ext cx="184731" cy="264560"/>
    <xdr:sp macro="" textlink="">
      <xdr:nvSpPr>
        <xdr:cNvPr id="788" name="TextBox 787"/>
        <xdr:cNvSpPr txBox="1"/>
      </xdr:nvSpPr>
      <xdr:spPr>
        <a:xfrm>
          <a:off x="10167505" y="121833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84</xdr:row>
      <xdr:rowOff>0</xdr:rowOff>
    </xdr:from>
    <xdr:ext cx="184731" cy="264560"/>
    <xdr:sp macro="" textlink="">
      <xdr:nvSpPr>
        <xdr:cNvPr id="789" name="TextBox 788"/>
        <xdr:cNvSpPr txBox="1"/>
      </xdr:nvSpPr>
      <xdr:spPr>
        <a:xfrm>
          <a:off x="10167505" y="121833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84</xdr:row>
      <xdr:rowOff>0</xdr:rowOff>
    </xdr:from>
    <xdr:ext cx="184731" cy="264560"/>
    <xdr:sp macro="" textlink="">
      <xdr:nvSpPr>
        <xdr:cNvPr id="790" name="TextBox 789"/>
        <xdr:cNvSpPr txBox="1"/>
      </xdr:nvSpPr>
      <xdr:spPr>
        <a:xfrm>
          <a:off x="10167505" y="121833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84</xdr:row>
      <xdr:rowOff>0</xdr:rowOff>
    </xdr:from>
    <xdr:ext cx="184731" cy="264560"/>
    <xdr:sp macro="" textlink="">
      <xdr:nvSpPr>
        <xdr:cNvPr id="791" name="TextBox 790"/>
        <xdr:cNvSpPr txBox="1"/>
      </xdr:nvSpPr>
      <xdr:spPr>
        <a:xfrm>
          <a:off x="10167505" y="121833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81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10167505" y="123738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81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10167505" y="123738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81</xdr:row>
      <xdr:rowOff>0</xdr:rowOff>
    </xdr:from>
    <xdr:ext cx="184731" cy="264560"/>
    <xdr:sp macro="" textlink="">
      <xdr:nvSpPr>
        <xdr:cNvPr id="794" name="TextBox 793"/>
        <xdr:cNvSpPr txBox="1"/>
      </xdr:nvSpPr>
      <xdr:spPr>
        <a:xfrm>
          <a:off x="10167505" y="123738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81</xdr:row>
      <xdr:rowOff>0</xdr:rowOff>
    </xdr:from>
    <xdr:ext cx="184731" cy="264560"/>
    <xdr:sp macro="" textlink="">
      <xdr:nvSpPr>
        <xdr:cNvPr id="795" name="TextBox 794"/>
        <xdr:cNvSpPr txBox="1"/>
      </xdr:nvSpPr>
      <xdr:spPr>
        <a:xfrm>
          <a:off x="10167505" y="123738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81</xdr:row>
      <xdr:rowOff>0</xdr:rowOff>
    </xdr:from>
    <xdr:ext cx="184731" cy="264560"/>
    <xdr:sp macro="" textlink="">
      <xdr:nvSpPr>
        <xdr:cNvPr id="796" name="TextBox 795"/>
        <xdr:cNvSpPr txBox="1"/>
      </xdr:nvSpPr>
      <xdr:spPr>
        <a:xfrm>
          <a:off x="10167505" y="123738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81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10167505" y="123738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81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10167505" y="121833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81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10167505" y="121833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81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10167505" y="121833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81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10167505" y="121833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81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10167505" y="121833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81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10167505" y="121833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82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10167505" y="123738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82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10167505" y="123738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82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10167505" y="123738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82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10167505" y="123738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82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10167505" y="123738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82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10167505" y="123738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82</xdr:row>
      <xdr:rowOff>0</xdr:rowOff>
    </xdr:from>
    <xdr:ext cx="184731" cy="264560"/>
    <xdr:sp macro="" textlink="">
      <xdr:nvSpPr>
        <xdr:cNvPr id="810" name="TextBox 809"/>
        <xdr:cNvSpPr txBox="1"/>
      </xdr:nvSpPr>
      <xdr:spPr>
        <a:xfrm>
          <a:off x="10167505" y="121833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82</xdr:row>
      <xdr:rowOff>0</xdr:rowOff>
    </xdr:from>
    <xdr:ext cx="184731" cy="264560"/>
    <xdr:sp macro="" textlink="">
      <xdr:nvSpPr>
        <xdr:cNvPr id="811" name="TextBox 810"/>
        <xdr:cNvSpPr txBox="1"/>
      </xdr:nvSpPr>
      <xdr:spPr>
        <a:xfrm>
          <a:off x="10167505" y="121833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82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10167505" y="121833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82</xdr:row>
      <xdr:rowOff>0</xdr:rowOff>
    </xdr:from>
    <xdr:ext cx="184731" cy="264560"/>
    <xdr:sp macro="" textlink="">
      <xdr:nvSpPr>
        <xdr:cNvPr id="813" name="TextBox 812"/>
        <xdr:cNvSpPr txBox="1"/>
      </xdr:nvSpPr>
      <xdr:spPr>
        <a:xfrm>
          <a:off x="10167505" y="121833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82</xdr:row>
      <xdr:rowOff>0</xdr:rowOff>
    </xdr:from>
    <xdr:ext cx="184731" cy="264560"/>
    <xdr:sp macro="" textlink="">
      <xdr:nvSpPr>
        <xdr:cNvPr id="814" name="TextBox 813"/>
        <xdr:cNvSpPr txBox="1"/>
      </xdr:nvSpPr>
      <xdr:spPr>
        <a:xfrm>
          <a:off x="10167505" y="121833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82</xdr:row>
      <xdr:rowOff>0</xdr:rowOff>
    </xdr:from>
    <xdr:ext cx="184731" cy="264560"/>
    <xdr:sp macro="" textlink="">
      <xdr:nvSpPr>
        <xdr:cNvPr id="815" name="TextBox 814"/>
        <xdr:cNvSpPr txBox="1"/>
      </xdr:nvSpPr>
      <xdr:spPr>
        <a:xfrm>
          <a:off x="10167505" y="121833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85</xdr:row>
      <xdr:rowOff>0</xdr:rowOff>
    </xdr:from>
    <xdr:ext cx="184731" cy="264560"/>
    <xdr:sp macro="" textlink="">
      <xdr:nvSpPr>
        <xdr:cNvPr id="816" name="TextBox 815"/>
        <xdr:cNvSpPr txBox="1"/>
      </xdr:nvSpPr>
      <xdr:spPr>
        <a:xfrm>
          <a:off x="10167505" y="123738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85</xdr:row>
      <xdr:rowOff>0</xdr:rowOff>
    </xdr:from>
    <xdr:ext cx="184731" cy="264560"/>
    <xdr:sp macro="" textlink="">
      <xdr:nvSpPr>
        <xdr:cNvPr id="817" name="TextBox 816"/>
        <xdr:cNvSpPr txBox="1"/>
      </xdr:nvSpPr>
      <xdr:spPr>
        <a:xfrm>
          <a:off x="10167505" y="123738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85</xdr:row>
      <xdr:rowOff>0</xdr:rowOff>
    </xdr:from>
    <xdr:ext cx="184731" cy="264560"/>
    <xdr:sp macro="" textlink="">
      <xdr:nvSpPr>
        <xdr:cNvPr id="818" name="TextBox 817"/>
        <xdr:cNvSpPr txBox="1"/>
      </xdr:nvSpPr>
      <xdr:spPr>
        <a:xfrm>
          <a:off x="10167505" y="123738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85</xdr:row>
      <xdr:rowOff>0</xdr:rowOff>
    </xdr:from>
    <xdr:ext cx="184731" cy="264560"/>
    <xdr:sp macro="" textlink="">
      <xdr:nvSpPr>
        <xdr:cNvPr id="819" name="TextBox 818"/>
        <xdr:cNvSpPr txBox="1"/>
      </xdr:nvSpPr>
      <xdr:spPr>
        <a:xfrm>
          <a:off x="10167505" y="123738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85</xdr:row>
      <xdr:rowOff>0</xdr:rowOff>
    </xdr:from>
    <xdr:ext cx="184731" cy="264560"/>
    <xdr:sp macro="" textlink="">
      <xdr:nvSpPr>
        <xdr:cNvPr id="820" name="TextBox 819"/>
        <xdr:cNvSpPr txBox="1"/>
      </xdr:nvSpPr>
      <xdr:spPr>
        <a:xfrm>
          <a:off x="10167505" y="123738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85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10167505" y="123738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85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10167505" y="121833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85</xdr:row>
      <xdr:rowOff>0</xdr:rowOff>
    </xdr:from>
    <xdr:ext cx="184731" cy="264560"/>
    <xdr:sp macro="" textlink="">
      <xdr:nvSpPr>
        <xdr:cNvPr id="823" name="TextBox 822"/>
        <xdr:cNvSpPr txBox="1"/>
      </xdr:nvSpPr>
      <xdr:spPr>
        <a:xfrm>
          <a:off x="10167505" y="121833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85</xdr:row>
      <xdr:rowOff>0</xdr:rowOff>
    </xdr:from>
    <xdr:ext cx="184731" cy="264560"/>
    <xdr:sp macro="" textlink="">
      <xdr:nvSpPr>
        <xdr:cNvPr id="824" name="TextBox 823"/>
        <xdr:cNvSpPr txBox="1"/>
      </xdr:nvSpPr>
      <xdr:spPr>
        <a:xfrm>
          <a:off x="10167505" y="121833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85</xdr:row>
      <xdr:rowOff>0</xdr:rowOff>
    </xdr:from>
    <xdr:ext cx="184731" cy="264560"/>
    <xdr:sp macro="" textlink="">
      <xdr:nvSpPr>
        <xdr:cNvPr id="825" name="TextBox 824"/>
        <xdr:cNvSpPr txBox="1"/>
      </xdr:nvSpPr>
      <xdr:spPr>
        <a:xfrm>
          <a:off x="10167505" y="121833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85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10167505" y="121833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85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10167505" y="121833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86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10167505" y="123738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86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10167505" y="123738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86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10167505" y="123738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86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10167505" y="123738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86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10167505" y="123738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86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10167505" y="123738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86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10167505" y="121833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86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10167505" y="121833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86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10167505" y="121833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86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10167505" y="121833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86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10167505" y="121833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86</xdr:row>
      <xdr:rowOff>0</xdr:rowOff>
    </xdr:from>
    <xdr:ext cx="184731" cy="264560"/>
    <xdr:sp macro="" textlink="">
      <xdr:nvSpPr>
        <xdr:cNvPr id="839" name="TextBox 838"/>
        <xdr:cNvSpPr txBox="1"/>
      </xdr:nvSpPr>
      <xdr:spPr>
        <a:xfrm>
          <a:off x="10167505" y="121833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83</xdr:row>
      <xdr:rowOff>0</xdr:rowOff>
    </xdr:from>
    <xdr:ext cx="184731" cy="264560"/>
    <xdr:sp macro="" textlink="">
      <xdr:nvSpPr>
        <xdr:cNvPr id="840" name="TextBox 839"/>
        <xdr:cNvSpPr txBox="1"/>
      </xdr:nvSpPr>
      <xdr:spPr>
        <a:xfrm>
          <a:off x="10167505" y="123738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83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10167505" y="123738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83</xdr:row>
      <xdr:rowOff>0</xdr:rowOff>
    </xdr:from>
    <xdr:ext cx="184731" cy="264560"/>
    <xdr:sp macro="" textlink="">
      <xdr:nvSpPr>
        <xdr:cNvPr id="842" name="TextBox 841"/>
        <xdr:cNvSpPr txBox="1"/>
      </xdr:nvSpPr>
      <xdr:spPr>
        <a:xfrm>
          <a:off x="10167505" y="123738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83</xdr:row>
      <xdr:rowOff>0</xdr:rowOff>
    </xdr:from>
    <xdr:ext cx="184731" cy="264560"/>
    <xdr:sp macro="" textlink="">
      <xdr:nvSpPr>
        <xdr:cNvPr id="843" name="TextBox 842"/>
        <xdr:cNvSpPr txBox="1"/>
      </xdr:nvSpPr>
      <xdr:spPr>
        <a:xfrm>
          <a:off x="10167505" y="123738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83</xdr:row>
      <xdr:rowOff>0</xdr:rowOff>
    </xdr:from>
    <xdr:ext cx="184731" cy="264560"/>
    <xdr:sp macro="" textlink="">
      <xdr:nvSpPr>
        <xdr:cNvPr id="844" name="TextBox 843"/>
        <xdr:cNvSpPr txBox="1"/>
      </xdr:nvSpPr>
      <xdr:spPr>
        <a:xfrm>
          <a:off x="10167505" y="123738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83</xdr:row>
      <xdr:rowOff>0</xdr:rowOff>
    </xdr:from>
    <xdr:ext cx="184731" cy="264560"/>
    <xdr:sp macro="" textlink="">
      <xdr:nvSpPr>
        <xdr:cNvPr id="845" name="TextBox 844"/>
        <xdr:cNvSpPr txBox="1"/>
      </xdr:nvSpPr>
      <xdr:spPr>
        <a:xfrm>
          <a:off x="10167505" y="123738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83</xdr:row>
      <xdr:rowOff>0</xdr:rowOff>
    </xdr:from>
    <xdr:ext cx="184731" cy="264560"/>
    <xdr:sp macro="" textlink="">
      <xdr:nvSpPr>
        <xdr:cNvPr id="846" name="TextBox 845"/>
        <xdr:cNvSpPr txBox="1"/>
      </xdr:nvSpPr>
      <xdr:spPr>
        <a:xfrm>
          <a:off x="10167505" y="121833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83</xdr:row>
      <xdr:rowOff>0</xdr:rowOff>
    </xdr:from>
    <xdr:ext cx="184731" cy="264560"/>
    <xdr:sp macro="" textlink="">
      <xdr:nvSpPr>
        <xdr:cNvPr id="847" name="TextBox 846"/>
        <xdr:cNvSpPr txBox="1"/>
      </xdr:nvSpPr>
      <xdr:spPr>
        <a:xfrm>
          <a:off x="10167505" y="121833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83</xdr:row>
      <xdr:rowOff>0</xdr:rowOff>
    </xdr:from>
    <xdr:ext cx="184731" cy="264560"/>
    <xdr:sp macro="" textlink="">
      <xdr:nvSpPr>
        <xdr:cNvPr id="848" name="TextBox 847"/>
        <xdr:cNvSpPr txBox="1"/>
      </xdr:nvSpPr>
      <xdr:spPr>
        <a:xfrm>
          <a:off x="10167505" y="121833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83</xdr:row>
      <xdr:rowOff>0</xdr:rowOff>
    </xdr:from>
    <xdr:ext cx="184731" cy="264560"/>
    <xdr:sp macro="" textlink="">
      <xdr:nvSpPr>
        <xdr:cNvPr id="849" name="TextBox 848"/>
        <xdr:cNvSpPr txBox="1"/>
      </xdr:nvSpPr>
      <xdr:spPr>
        <a:xfrm>
          <a:off x="10167505" y="121833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83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10167505" y="121833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83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10167505" y="121833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87</xdr:row>
      <xdr:rowOff>0</xdr:rowOff>
    </xdr:from>
    <xdr:ext cx="184731" cy="264560"/>
    <xdr:sp macro="" textlink="">
      <xdr:nvSpPr>
        <xdr:cNvPr id="852" name="TextBox 851"/>
        <xdr:cNvSpPr txBox="1"/>
      </xdr:nvSpPr>
      <xdr:spPr>
        <a:xfrm>
          <a:off x="10167505" y="123738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87</xdr:row>
      <xdr:rowOff>0</xdr:rowOff>
    </xdr:from>
    <xdr:ext cx="184731" cy="264560"/>
    <xdr:sp macro="" textlink="">
      <xdr:nvSpPr>
        <xdr:cNvPr id="853" name="TextBox 852"/>
        <xdr:cNvSpPr txBox="1"/>
      </xdr:nvSpPr>
      <xdr:spPr>
        <a:xfrm>
          <a:off x="10167505" y="123738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87</xdr:row>
      <xdr:rowOff>0</xdr:rowOff>
    </xdr:from>
    <xdr:ext cx="184731" cy="264560"/>
    <xdr:sp macro="" textlink="">
      <xdr:nvSpPr>
        <xdr:cNvPr id="854" name="TextBox 853"/>
        <xdr:cNvSpPr txBox="1"/>
      </xdr:nvSpPr>
      <xdr:spPr>
        <a:xfrm>
          <a:off x="10167505" y="123738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87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10167505" y="123738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87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10167505" y="123738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87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10167505" y="123738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87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10167505" y="121833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87</xdr:row>
      <xdr:rowOff>0</xdr:rowOff>
    </xdr:from>
    <xdr:ext cx="184731" cy="264560"/>
    <xdr:sp macro="" textlink="">
      <xdr:nvSpPr>
        <xdr:cNvPr id="859" name="TextBox 858"/>
        <xdr:cNvSpPr txBox="1"/>
      </xdr:nvSpPr>
      <xdr:spPr>
        <a:xfrm>
          <a:off x="10167505" y="121833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87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10167505" y="121833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87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10167505" y="121833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87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10167505" y="121833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87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10167505" y="121833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88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10167505" y="123738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88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10167505" y="123738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88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10167505" y="123738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88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10167505" y="123738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88</xdr:row>
      <xdr:rowOff>0</xdr:rowOff>
    </xdr:from>
    <xdr:ext cx="184731" cy="264560"/>
    <xdr:sp macro="" textlink="">
      <xdr:nvSpPr>
        <xdr:cNvPr id="868" name="TextBox 867"/>
        <xdr:cNvSpPr txBox="1"/>
      </xdr:nvSpPr>
      <xdr:spPr>
        <a:xfrm>
          <a:off x="10167505" y="123738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88</xdr:row>
      <xdr:rowOff>0</xdr:rowOff>
    </xdr:from>
    <xdr:ext cx="184731" cy="264560"/>
    <xdr:sp macro="" textlink="">
      <xdr:nvSpPr>
        <xdr:cNvPr id="869" name="TextBox 868"/>
        <xdr:cNvSpPr txBox="1"/>
      </xdr:nvSpPr>
      <xdr:spPr>
        <a:xfrm>
          <a:off x="10167505" y="123738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88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10167505" y="121833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88</xdr:row>
      <xdr:rowOff>0</xdr:rowOff>
    </xdr:from>
    <xdr:ext cx="184731" cy="264560"/>
    <xdr:sp macro="" textlink="">
      <xdr:nvSpPr>
        <xdr:cNvPr id="871" name="TextBox 870"/>
        <xdr:cNvSpPr txBox="1"/>
      </xdr:nvSpPr>
      <xdr:spPr>
        <a:xfrm>
          <a:off x="10167505" y="121833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88</xdr:row>
      <xdr:rowOff>0</xdr:rowOff>
    </xdr:from>
    <xdr:ext cx="184731" cy="264560"/>
    <xdr:sp macro="" textlink="">
      <xdr:nvSpPr>
        <xdr:cNvPr id="872" name="TextBox 871"/>
        <xdr:cNvSpPr txBox="1"/>
      </xdr:nvSpPr>
      <xdr:spPr>
        <a:xfrm>
          <a:off x="10167505" y="121833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88</xdr:row>
      <xdr:rowOff>0</xdr:rowOff>
    </xdr:from>
    <xdr:ext cx="184731" cy="264560"/>
    <xdr:sp macro="" textlink="">
      <xdr:nvSpPr>
        <xdr:cNvPr id="873" name="TextBox 872"/>
        <xdr:cNvSpPr txBox="1"/>
      </xdr:nvSpPr>
      <xdr:spPr>
        <a:xfrm>
          <a:off x="10167505" y="121833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88</xdr:row>
      <xdr:rowOff>0</xdr:rowOff>
    </xdr:from>
    <xdr:ext cx="184731" cy="264560"/>
    <xdr:sp macro="" textlink="">
      <xdr:nvSpPr>
        <xdr:cNvPr id="874" name="TextBox 873"/>
        <xdr:cNvSpPr txBox="1"/>
      </xdr:nvSpPr>
      <xdr:spPr>
        <a:xfrm>
          <a:off x="10167505" y="121833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88</xdr:row>
      <xdr:rowOff>0</xdr:rowOff>
    </xdr:from>
    <xdr:ext cx="184731" cy="264560"/>
    <xdr:sp macro="" textlink="">
      <xdr:nvSpPr>
        <xdr:cNvPr id="875" name="TextBox 874"/>
        <xdr:cNvSpPr txBox="1"/>
      </xdr:nvSpPr>
      <xdr:spPr>
        <a:xfrm>
          <a:off x="10167505" y="121833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89</xdr:row>
      <xdr:rowOff>0</xdr:rowOff>
    </xdr:from>
    <xdr:ext cx="184731" cy="264560"/>
    <xdr:sp macro="" textlink="">
      <xdr:nvSpPr>
        <xdr:cNvPr id="876" name="TextBox 875"/>
        <xdr:cNvSpPr txBox="1"/>
      </xdr:nvSpPr>
      <xdr:spPr>
        <a:xfrm>
          <a:off x="10167505" y="123738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89</xdr:row>
      <xdr:rowOff>0</xdr:rowOff>
    </xdr:from>
    <xdr:ext cx="184731" cy="264560"/>
    <xdr:sp macro="" textlink="">
      <xdr:nvSpPr>
        <xdr:cNvPr id="877" name="TextBox 876"/>
        <xdr:cNvSpPr txBox="1"/>
      </xdr:nvSpPr>
      <xdr:spPr>
        <a:xfrm>
          <a:off x="10167505" y="123738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89</xdr:row>
      <xdr:rowOff>0</xdr:rowOff>
    </xdr:from>
    <xdr:ext cx="184731" cy="264560"/>
    <xdr:sp macro="" textlink="">
      <xdr:nvSpPr>
        <xdr:cNvPr id="878" name="TextBox 877"/>
        <xdr:cNvSpPr txBox="1"/>
      </xdr:nvSpPr>
      <xdr:spPr>
        <a:xfrm>
          <a:off x="10167505" y="123738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89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10167505" y="123738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89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10167505" y="123738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89</xdr:row>
      <xdr:rowOff>0</xdr:rowOff>
    </xdr:from>
    <xdr:ext cx="184731" cy="264560"/>
    <xdr:sp macro="" textlink="">
      <xdr:nvSpPr>
        <xdr:cNvPr id="881" name="TextBox 880"/>
        <xdr:cNvSpPr txBox="1"/>
      </xdr:nvSpPr>
      <xdr:spPr>
        <a:xfrm>
          <a:off x="10167505" y="123738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157</xdr:row>
      <xdr:rowOff>0</xdr:rowOff>
    </xdr:from>
    <xdr:ext cx="184731" cy="264560"/>
    <xdr:sp macro="" textlink="">
      <xdr:nvSpPr>
        <xdr:cNvPr id="882" name="TextBox 881"/>
        <xdr:cNvSpPr txBox="1"/>
      </xdr:nvSpPr>
      <xdr:spPr>
        <a:xfrm>
          <a:off x="10167505" y="119928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157</xdr:row>
      <xdr:rowOff>0</xdr:rowOff>
    </xdr:from>
    <xdr:ext cx="184731" cy="264560"/>
    <xdr:sp macro="" textlink="">
      <xdr:nvSpPr>
        <xdr:cNvPr id="883" name="TextBox 882"/>
        <xdr:cNvSpPr txBox="1"/>
      </xdr:nvSpPr>
      <xdr:spPr>
        <a:xfrm>
          <a:off x="10167505" y="119928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157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10167505" y="119928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157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10167505" y="119928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157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10167505" y="119928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151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10167505" y="119928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157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10167505" y="119928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157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10167505" y="119928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157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10167505" y="119928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151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10167505" y="119928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151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10167505" y="119928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151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10167505" y="119928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154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10167505" y="119928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154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10167505" y="119928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154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10167505" y="119928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154</xdr:row>
      <xdr:rowOff>0</xdr:rowOff>
    </xdr:from>
    <xdr:ext cx="184731" cy="264560"/>
    <xdr:sp macro="" textlink="">
      <xdr:nvSpPr>
        <xdr:cNvPr id="897" name="TextBox 896"/>
        <xdr:cNvSpPr txBox="1"/>
      </xdr:nvSpPr>
      <xdr:spPr>
        <a:xfrm>
          <a:off x="10167505" y="119928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154</xdr:row>
      <xdr:rowOff>0</xdr:rowOff>
    </xdr:from>
    <xdr:ext cx="184731" cy="264560"/>
    <xdr:sp macro="" textlink="">
      <xdr:nvSpPr>
        <xdr:cNvPr id="898" name="TextBox 897"/>
        <xdr:cNvSpPr txBox="1"/>
      </xdr:nvSpPr>
      <xdr:spPr>
        <a:xfrm>
          <a:off x="10167505" y="119928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154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10167505" y="119928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154</xdr:row>
      <xdr:rowOff>0</xdr:rowOff>
    </xdr:from>
    <xdr:ext cx="184731" cy="264560"/>
    <xdr:sp macro="" textlink="">
      <xdr:nvSpPr>
        <xdr:cNvPr id="900" name="TextBox 899"/>
        <xdr:cNvSpPr txBox="1"/>
      </xdr:nvSpPr>
      <xdr:spPr>
        <a:xfrm>
          <a:off x="10167505" y="119928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154</xdr:row>
      <xdr:rowOff>0</xdr:rowOff>
    </xdr:from>
    <xdr:ext cx="184731" cy="264560"/>
    <xdr:sp macro="" textlink="">
      <xdr:nvSpPr>
        <xdr:cNvPr id="901" name="TextBox 900"/>
        <xdr:cNvSpPr txBox="1"/>
      </xdr:nvSpPr>
      <xdr:spPr>
        <a:xfrm>
          <a:off x="10167505" y="119928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154</xdr:row>
      <xdr:rowOff>0</xdr:rowOff>
    </xdr:from>
    <xdr:ext cx="184731" cy="264560"/>
    <xdr:sp macro="" textlink="">
      <xdr:nvSpPr>
        <xdr:cNvPr id="902" name="TextBox 901"/>
        <xdr:cNvSpPr txBox="1"/>
      </xdr:nvSpPr>
      <xdr:spPr>
        <a:xfrm>
          <a:off x="10167505" y="119928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154</xdr:row>
      <xdr:rowOff>0</xdr:rowOff>
    </xdr:from>
    <xdr:ext cx="184731" cy="264560"/>
    <xdr:sp macro="" textlink="">
      <xdr:nvSpPr>
        <xdr:cNvPr id="903" name="TextBox 902"/>
        <xdr:cNvSpPr txBox="1"/>
      </xdr:nvSpPr>
      <xdr:spPr>
        <a:xfrm>
          <a:off x="10167505" y="119928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154</xdr:row>
      <xdr:rowOff>0</xdr:rowOff>
    </xdr:from>
    <xdr:ext cx="184731" cy="264560"/>
    <xdr:sp macro="" textlink="">
      <xdr:nvSpPr>
        <xdr:cNvPr id="904" name="TextBox 903"/>
        <xdr:cNvSpPr txBox="1"/>
      </xdr:nvSpPr>
      <xdr:spPr>
        <a:xfrm>
          <a:off x="10167505" y="119928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154</xdr:row>
      <xdr:rowOff>0</xdr:rowOff>
    </xdr:from>
    <xdr:ext cx="184731" cy="264560"/>
    <xdr:sp macro="" textlink="">
      <xdr:nvSpPr>
        <xdr:cNvPr id="905" name="TextBox 904"/>
        <xdr:cNvSpPr txBox="1"/>
      </xdr:nvSpPr>
      <xdr:spPr>
        <a:xfrm>
          <a:off x="10167505" y="119928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154</xdr:row>
      <xdr:rowOff>0</xdr:rowOff>
    </xdr:from>
    <xdr:ext cx="184731" cy="264560"/>
    <xdr:sp macro="" textlink="">
      <xdr:nvSpPr>
        <xdr:cNvPr id="906" name="TextBox 905"/>
        <xdr:cNvSpPr txBox="1"/>
      </xdr:nvSpPr>
      <xdr:spPr>
        <a:xfrm>
          <a:off x="10167505" y="119928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154</xdr:row>
      <xdr:rowOff>0</xdr:rowOff>
    </xdr:from>
    <xdr:ext cx="184731" cy="264560"/>
    <xdr:sp macro="" textlink="">
      <xdr:nvSpPr>
        <xdr:cNvPr id="907" name="TextBox 906"/>
        <xdr:cNvSpPr txBox="1"/>
      </xdr:nvSpPr>
      <xdr:spPr>
        <a:xfrm>
          <a:off x="10167505" y="119928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154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10167505" y="119928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154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10167505" y="119928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154</xdr:row>
      <xdr:rowOff>0</xdr:rowOff>
    </xdr:from>
    <xdr:ext cx="184731" cy="264560"/>
    <xdr:sp macro="" textlink="">
      <xdr:nvSpPr>
        <xdr:cNvPr id="910" name="TextBox 909"/>
        <xdr:cNvSpPr txBox="1"/>
      </xdr:nvSpPr>
      <xdr:spPr>
        <a:xfrm>
          <a:off x="10167505" y="119928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154</xdr:row>
      <xdr:rowOff>0</xdr:rowOff>
    </xdr:from>
    <xdr:ext cx="184731" cy="264560"/>
    <xdr:sp macro="" textlink="">
      <xdr:nvSpPr>
        <xdr:cNvPr id="911" name="TextBox 910"/>
        <xdr:cNvSpPr txBox="1"/>
      </xdr:nvSpPr>
      <xdr:spPr>
        <a:xfrm>
          <a:off x="10167505" y="119928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154</xdr:row>
      <xdr:rowOff>0</xdr:rowOff>
    </xdr:from>
    <xdr:ext cx="184731" cy="264560"/>
    <xdr:sp macro="" textlink="">
      <xdr:nvSpPr>
        <xdr:cNvPr id="912" name="TextBox 911"/>
        <xdr:cNvSpPr txBox="1"/>
      </xdr:nvSpPr>
      <xdr:spPr>
        <a:xfrm>
          <a:off x="10167505" y="119928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154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10167505" y="119928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154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10167505" y="119928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154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10167505" y="119928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154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10167505" y="119928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154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10167505" y="119928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154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10167505" y="119928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154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10167505" y="119928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154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10167505" y="119928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154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10167505" y="119928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154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10167505" y="119928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154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10167505" y="119928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154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10167505" y="119928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154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10167505" y="119928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154</xdr:row>
      <xdr:rowOff>0</xdr:rowOff>
    </xdr:from>
    <xdr:ext cx="184731" cy="264560"/>
    <xdr:sp macro="" textlink="">
      <xdr:nvSpPr>
        <xdr:cNvPr id="926" name="TextBox 925"/>
        <xdr:cNvSpPr txBox="1"/>
      </xdr:nvSpPr>
      <xdr:spPr>
        <a:xfrm>
          <a:off x="10167505" y="119928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154</xdr:row>
      <xdr:rowOff>0</xdr:rowOff>
    </xdr:from>
    <xdr:ext cx="184731" cy="264560"/>
    <xdr:sp macro="" textlink="">
      <xdr:nvSpPr>
        <xdr:cNvPr id="927" name="TextBox 926"/>
        <xdr:cNvSpPr txBox="1"/>
      </xdr:nvSpPr>
      <xdr:spPr>
        <a:xfrm>
          <a:off x="10167505" y="119928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154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10167505" y="119928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154</xdr:row>
      <xdr:rowOff>0</xdr:rowOff>
    </xdr:from>
    <xdr:ext cx="184731" cy="264560"/>
    <xdr:sp macro="" textlink="">
      <xdr:nvSpPr>
        <xdr:cNvPr id="929" name="TextBox 928"/>
        <xdr:cNvSpPr txBox="1"/>
      </xdr:nvSpPr>
      <xdr:spPr>
        <a:xfrm>
          <a:off x="10167505" y="119928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154</xdr:row>
      <xdr:rowOff>0</xdr:rowOff>
    </xdr:from>
    <xdr:ext cx="184731" cy="264560"/>
    <xdr:sp macro="" textlink="">
      <xdr:nvSpPr>
        <xdr:cNvPr id="930" name="TextBox 929"/>
        <xdr:cNvSpPr txBox="1"/>
      </xdr:nvSpPr>
      <xdr:spPr>
        <a:xfrm>
          <a:off x="10167505" y="119928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154</xdr:row>
      <xdr:rowOff>0</xdr:rowOff>
    </xdr:from>
    <xdr:ext cx="184731" cy="264560"/>
    <xdr:sp macro="" textlink="">
      <xdr:nvSpPr>
        <xdr:cNvPr id="931" name="TextBox 930"/>
        <xdr:cNvSpPr txBox="1"/>
      </xdr:nvSpPr>
      <xdr:spPr>
        <a:xfrm>
          <a:off x="10167505" y="119928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154</xdr:row>
      <xdr:rowOff>0</xdr:rowOff>
    </xdr:from>
    <xdr:ext cx="184731" cy="264560"/>
    <xdr:sp macro="" textlink="">
      <xdr:nvSpPr>
        <xdr:cNvPr id="932" name="TextBox 931"/>
        <xdr:cNvSpPr txBox="1"/>
      </xdr:nvSpPr>
      <xdr:spPr>
        <a:xfrm>
          <a:off x="10167505" y="119928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154</xdr:row>
      <xdr:rowOff>0</xdr:rowOff>
    </xdr:from>
    <xdr:ext cx="184731" cy="264560"/>
    <xdr:sp macro="" textlink="">
      <xdr:nvSpPr>
        <xdr:cNvPr id="933" name="TextBox 932"/>
        <xdr:cNvSpPr txBox="1"/>
      </xdr:nvSpPr>
      <xdr:spPr>
        <a:xfrm>
          <a:off x="10167505" y="119928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154</xdr:row>
      <xdr:rowOff>0</xdr:rowOff>
    </xdr:from>
    <xdr:ext cx="184731" cy="264560"/>
    <xdr:sp macro="" textlink="">
      <xdr:nvSpPr>
        <xdr:cNvPr id="934" name="TextBox 933"/>
        <xdr:cNvSpPr txBox="1"/>
      </xdr:nvSpPr>
      <xdr:spPr>
        <a:xfrm>
          <a:off x="10167505" y="119928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154</xdr:row>
      <xdr:rowOff>0</xdr:rowOff>
    </xdr:from>
    <xdr:ext cx="184731" cy="264560"/>
    <xdr:sp macro="" textlink="">
      <xdr:nvSpPr>
        <xdr:cNvPr id="935" name="TextBox 934"/>
        <xdr:cNvSpPr txBox="1"/>
      </xdr:nvSpPr>
      <xdr:spPr>
        <a:xfrm>
          <a:off x="10167505" y="119928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152</xdr:row>
      <xdr:rowOff>0</xdr:rowOff>
    </xdr:from>
    <xdr:ext cx="184731" cy="264560"/>
    <xdr:sp macro="" textlink="">
      <xdr:nvSpPr>
        <xdr:cNvPr id="936" name="TextBox 935"/>
        <xdr:cNvSpPr txBox="1"/>
      </xdr:nvSpPr>
      <xdr:spPr>
        <a:xfrm>
          <a:off x="10167505" y="119928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152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10167505" y="119928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152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10167505" y="119928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152</xdr:row>
      <xdr:rowOff>0</xdr:rowOff>
    </xdr:from>
    <xdr:ext cx="184731" cy="264560"/>
    <xdr:sp macro="" textlink="">
      <xdr:nvSpPr>
        <xdr:cNvPr id="939" name="TextBox 938"/>
        <xdr:cNvSpPr txBox="1"/>
      </xdr:nvSpPr>
      <xdr:spPr>
        <a:xfrm>
          <a:off x="10167505" y="119928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152</xdr:row>
      <xdr:rowOff>0</xdr:rowOff>
    </xdr:from>
    <xdr:ext cx="184731" cy="264560"/>
    <xdr:sp macro="" textlink="">
      <xdr:nvSpPr>
        <xdr:cNvPr id="940" name="TextBox 939"/>
        <xdr:cNvSpPr txBox="1"/>
      </xdr:nvSpPr>
      <xdr:spPr>
        <a:xfrm>
          <a:off x="10167505" y="119928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143</xdr:row>
      <xdr:rowOff>0</xdr:rowOff>
    </xdr:from>
    <xdr:ext cx="184731" cy="264560"/>
    <xdr:sp macro="" textlink="">
      <xdr:nvSpPr>
        <xdr:cNvPr id="941" name="TextBox 940"/>
        <xdr:cNvSpPr txBox="1"/>
      </xdr:nvSpPr>
      <xdr:spPr>
        <a:xfrm>
          <a:off x="10167505" y="121833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143</xdr:row>
      <xdr:rowOff>0</xdr:rowOff>
    </xdr:from>
    <xdr:ext cx="184731" cy="264560"/>
    <xdr:sp macro="" textlink="">
      <xdr:nvSpPr>
        <xdr:cNvPr id="942" name="TextBox 941"/>
        <xdr:cNvSpPr txBox="1"/>
      </xdr:nvSpPr>
      <xdr:spPr>
        <a:xfrm>
          <a:off x="10167505" y="121833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143</xdr:row>
      <xdr:rowOff>0</xdr:rowOff>
    </xdr:from>
    <xdr:ext cx="184731" cy="264560"/>
    <xdr:sp macro="" textlink="">
      <xdr:nvSpPr>
        <xdr:cNvPr id="943" name="TextBox 942"/>
        <xdr:cNvSpPr txBox="1"/>
      </xdr:nvSpPr>
      <xdr:spPr>
        <a:xfrm>
          <a:off x="10167505" y="121833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143</xdr:row>
      <xdr:rowOff>0</xdr:rowOff>
    </xdr:from>
    <xdr:ext cx="184731" cy="264560"/>
    <xdr:sp macro="" textlink="">
      <xdr:nvSpPr>
        <xdr:cNvPr id="944" name="TextBox 943"/>
        <xdr:cNvSpPr txBox="1"/>
      </xdr:nvSpPr>
      <xdr:spPr>
        <a:xfrm>
          <a:off x="10167505" y="121833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143</xdr:row>
      <xdr:rowOff>0</xdr:rowOff>
    </xdr:from>
    <xdr:ext cx="184731" cy="264560"/>
    <xdr:sp macro="" textlink="">
      <xdr:nvSpPr>
        <xdr:cNvPr id="945" name="TextBox 944"/>
        <xdr:cNvSpPr txBox="1"/>
      </xdr:nvSpPr>
      <xdr:spPr>
        <a:xfrm>
          <a:off x="10167505" y="121833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143</xdr:row>
      <xdr:rowOff>0</xdr:rowOff>
    </xdr:from>
    <xdr:ext cx="184731" cy="264560"/>
    <xdr:sp macro="" textlink="">
      <xdr:nvSpPr>
        <xdr:cNvPr id="946" name="TextBox 945"/>
        <xdr:cNvSpPr txBox="1"/>
      </xdr:nvSpPr>
      <xdr:spPr>
        <a:xfrm>
          <a:off x="10167505" y="121833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144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10167505" y="123738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144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10167505" y="123738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144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10167505" y="123738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144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10167505" y="123738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144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10167505" y="123738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144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10167505" y="123738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144</xdr:row>
      <xdr:rowOff>0</xdr:rowOff>
    </xdr:from>
    <xdr:ext cx="184731" cy="264560"/>
    <xdr:sp macro="" textlink="">
      <xdr:nvSpPr>
        <xdr:cNvPr id="953" name="TextBox 952"/>
        <xdr:cNvSpPr txBox="1"/>
      </xdr:nvSpPr>
      <xdr:spPr>
        <a:xfrm>
          <a:off x="10167505" y="121833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144</xdr:row>
      <xdr:rowOff>0</xdr:rowOff>
    </xdr:from>
    <xdr:ext cx="184731" cy="264560"/>
    <xdr:sp macro="" textlink="">
      <xdr:nvSpPr>
        <xdr:cNvPr id="954" name="TextBox 953"/>
        <xdr:cNvSpPr txBox="1"/>
      </xdr:nvSpPr>
      <xdr:spPr>
        <a:xfrm>
          <a:off x="10167505" y="121833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144</xdr:row>
      <xdr:rowOff>0</xdr:rowOff>
    </xdr:from>
    <xdr:ext cx="184731" cy="264560"/>
    <xdr:sp macro="" textlink="">
      <xdr:nvSpPr>
        <xdr:cNvPr id="955" name="TextBox 954"/>
        <xdr:cNvSpPr txBox="1"/>
      </xdr:nvSpPr>
      <xdr:spPr>
        <a:xfrm>
          <a:off x="10167505" y="121833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144</xdr:row>
      <xdr:rowOff>0</xdr:rowOff>
    </xdr:from>
    <xdr:ext cx="184731" cy="264560"/>
    <xdr:sp macro="" textlink="">
      <xdr:nvSpPr>
        <xdr:cNvPr id="956" name="TextBox 955"/>
        <xdr:cNvSpPr txBox="1"/>
      </xdr:nvSpPr>
      <xdr:spPr>
        <a:xfrm>
          <a:off x="10167505" y="121833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144</xdr:row>
      <xdr:rowOff>0</xdr:rowOff>
    </xdr:from>
    <xdr:ext cx="184731" cy="264560"/>
    <xdr:sp macro="" textlink="">
      <xdr:nvSpPr>
        <xdr:cNvPr id="957" name="TextBox 956"/>
        <xdr:cNvSpPr txBox="1"/>
      </xdr:nvSpPr>
      <xdr:spPr>
        <a:xfrm>
          <a:off x="10167505" y="121833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144</xdr:row>
      <xdr:rowOff>0</xdr:rowOff>
    </xdr:from>
    <xdr:ext cx="184731" cy="264560"/>
    <xdr:sp macro="" textlink="">
      <xdr:nvSpPr>
        <xdr:cNvPr id="958" name="TextBox 957"/>
        <xdr:cNvSpPr txBox="1"/>
      </xdr:nvSpPr>
      <xdr:spPr>
        <a:xfrm>
          <a:off x="10167505" y="121833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145</xdr:row>
      <xdr:rowOff>0</xdr:rowOff>
    </xdr:from>
    <xdr:ext cx="184731" cy="264560"/>
    <xdr:sp macro="" textlink="">
      <xdr:nvSpPr>
        <xdr:cNvPr id="959" name="TextBox 958"/>
        <xdr:cNvSpPr txBox="1"/>
      </xdr:nvSpPr>
      <xdr:spPr>
        <a:xfrm>
          <a:off x="10167505" y="123738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145</xdr:row>
      <xdr:rowOff>0</xdr:rowOff>
    </xdr:from>
    <xdr:ext cx="184731" cy="264560"/>
    <xdr:sp macro="" textlink="">
      <xdr:nvSpPr>
        <xdr:cNvPr id="960" name="TextBox 959"/>
        <xdr:cNvSpPr txBox="1"/>
      </xdr:nvSpPr>
      <xdr:spPr>
        <a:xfrm>
          <a:off x="10167505" y="123738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145</xdr:row>
      <xdr:rowOff>0</xdr:rowOff>
    </xdr:from>
    <xdr:ext cx="184731" cy="264560"/>
    <xdr:sp macro="" textlink="">
      <xdr:nvSpPr>
        <xdr:cNvPr id="961" name="TextBox 960"/>
        <xdr:cNvSpPr txBox="1"/>
      </xdr:nvSpPr>
      <xdr:spPr>
        <a:xfrm>
          <a:off x="10167505" y="123738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145</xdr:row>
      <xdr:rowOff>0</xdr:rowOff>
    </xdr:from>
    <xdr:ext cx="184731" cy="264560"/>
    <xdr:sp macro="" textlink="">
      <xdr:nvSpPr>
        <xdr:cNvPr id="962" name="TextBox 961"/>
        <xdr:cNvSpPr txBox="1"/>
      </xdr:nvSpPr>
      <xdr:spPr>
        <a:xfrm>
          <a:off x="10167505" y="123738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145</xdr:row>
      <xdr:rowOff>0</xdr:rowOff>
    </xdr:from>
    <xdr:ext cx="184731" cy="264560"/>
    <xdr:sp macro="" textlink="">
      <xdr:nvSpPr>
        <xdr:cNvPr id="963" name="TextBox 962"/>
        <xdr:cNvSpPr txBox="1"/>
      </xdr:nvSpPr>
      <xdr:spPr>
        <a:xfrm>
          <a:off x="10167505" y="123738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145</xdr:row>
      <xdr:rowOff>0</xdr:rowOff>
    </xdr:from>
    <xdr:ext cx="184731" cy="264560"/>
    <xdr:sp macro="" textlink="">
      <xdr:nvSpPr>
        <xdr:cNvPr id="964" name="TextBox 963"/>
        <xdr:cNvSpPr txBox="1"/>
      </xdr:nvSpPr>
      <xdr:spPr>
        <a:xfrm>
          <a:off x="10167505" y="123738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149</xdr:row>
      <xdr:rowOff>0</xdr:rowOff>
    </xdr:from>
    <xdr:ext cx="184731" cy="264560"/>
    <xdr:sp macro="" textlink="">
      <xdr:nvSpPr>
        <xdr:cNvPr id="965" name="TextBox 964"/>
        <xdr:cNvSpPr txBox="1"/>
      </xdr:nvSpPr>
      <xdr:spPr>
        <a:xfrm>
          <a:off x="10167505" y="121833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149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10167505" y="121833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149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10167505" y="121833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149</xdr:row>
      <xdr:rowOff>0</xdr:rowOff>
    </xdr:from>
    <xdr:ext cx="184731" cy="264560"/>
    <xdr:sp macro="" textlink="">
      <xdr:nvSpPr>
        <xdr:cNvPr id="968" name="TextBox 967"/>
        <xdr:cNvSpPr txBox="1"/>
      </xdr:nvSpPr>
      <xdr:spPr>
        <a:xfrm>
          <a:off x="10167505" y="121833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149</xdr:row>
      <xdr:rowOff>0</xdr:rowOff>
    </xdr:from>
    <xdr:ext cx="184731" cy="264560"/>
    <xdr:sp macro="" textlink="">
      <xdr:nvSpPr>
        <xdr:cNvPr id="969" name="TextBox 968"/>
        <xdr:cNvSpPr txBox="1"/>
      </xdr:nvSpPr>
      <xdr:spPr>
        <a:xfrm>
          <a:off x="10167505" y="121833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149</xdr:row>
      <xdr:rowOff>0</xdr:rowOff>
    </xdr:from>
    <xdr:ext cx="184731" cy="264560"/>
    <xdr:sp macro="" textlink="">
      <xdr:nvSpPr>
        <xdr:cNvPr id="970" name="TextBox 969"/>
        <xdr:cNvSpPr txBox="1"/>
      </xdr:nvSpPr>
      <xdr:spPr>
        <a:xfrm>
          <a:off x="10167505" y="121833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146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10167505" y="123738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146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10167505" y="123738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146</xdr:row>
      <xdr:rowOff>0</xdr:rowOff>
    </xdr:from>
    <xdr:ext cx="184731" cy="264560"/>
    <xdr:sp macro="" textlink="">
      <xdr:nvSpPr>
        <xdr:cNvPr id="973" name="TextBox 972"/>
        <xdr:cNvSpPr txBox="1"/>
      </xdr:nvSpPr>
      <xdr:spPr>
        <a:xfrm>
          <a:off x="10167505" y="123738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146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10167505" y="123738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146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10167505" y="123738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146</xdr:row>
      <xdr:rowOff>0</xdr:rowOff>
    </xdr:from>
    <xdr:ext cx="184731" cy="264560"/>
    <xdr:sp macro="" textlink="">
      <xdr:nvSpPr>
        <xdr:cNvPr id="976" name="TextBox 975"/>
        <xdr:cNvSpPr txBox="1"/>
      </xdr:nvSpPr>
      <xdr:spPr>
        <a:xfrm>
          <a:off x="10167505" y="123738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146</xdr:row>
      <xdr:rowOff>0</xdr:rowOff>
    </xdr:from>
    <xdr:ext cx="184731" cy="264560"/>
    <xdr:sp macro="" textlink="">
      <xdr:nvSpPr>
        <xdr:cNvPr id="977" name="TextBox 976"/>
        <xdr:cNvSpPr txBox="1"/>
      </xdr:nvSpPr>
      <xdr:spPr>
        <a:xfrm>
          <a:off x="10167505" y="121833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146</xdr:row>
      <xdr:rowOff>0</xdr:rowOff>
    </xdr:from>
    <xdr:ext cx="184731" cy="264560"/>
    <xdr:sp macro="" textlink="">
      <xdr:nvSpPr>
        <xdr:cNvPr id="978" name="TextBox 977"/>
        <xdr:cNvSpPr txBox="1"/>
      </xdr:nvSpPr>
      <xdr:spPr>
        <a:xfrm>
          <a:off x="10167505" y="121833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146</xdr:row>
      <xdr:rowOff>0</xdr:rowOff>
    </xdr:from>
    <xdr:ext cx="184731" cy="264560"/>
    <xdr:sp macro="" textlink="">
      <xdr:nvSpPr>
        <xdr:cNvPr id="979" name="TextBox 978"/>
        <xdr:cNvSpPr txBox="1"/>
      </xdr:nvSpPr>
      <xdr:spPr>
        <a:xfrm>
          <a:off x="10167505" y="121833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146</xdr:row>
      <xdr:rowOff>0</xdr:rowOff>
    </xdr:from>
    <xdr:ext cx="184731" cy="264560"/>
    <xdr:sp macro="" textlink="">
      <xdr:nvSpPr>
        <xdr:cNvPr id="980" name="TextBox 979"/>
        <xdr:cNvSpPr txBox="1"/>
      </xdr:nvSpPr>
      <xdr:spPr>
        <a:xfrm>
          <a:off x="10167505" y="121833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146</xdr:row>
      <xdr:rowOff>0</xdr:rowOff>
    </xdr:from>
    <xdr:ext cx="184731" cy="264560"/>
    <xdr:sp macro="" textlink="">
      <xdr:nvSpPr>
        <xdr:cNvPr id="981" name="TextBox 980"/>
        <xdr:cNvSpPr txBox="1"/>
      </xdr:nvSpPr>
      <xdr:spPr>
        <a:xfrm>
          <a:off x="10167505" y="121833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146</xdr:row>
      <xdr:rowOff>0</xdr:rowOff>
    </xdr:from>
    <xdr:ext cx="184731" cy="264560"/>
    <xdr:sp macro="" textlink="">
      <xdr:nvSpPr>
        <xdr:cNvPr id="982" name="TextBox 981"/>
        <xdr:cNvSpPr txBox="1"/>
      </xdr:nvSpPr>
      <xdr:spPr>
        <a:xfrm>
          <a:off x="10167505" y="121833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148</xdr:row>
      <xdr:rowOff>0</xdr:rowOff>
    </xdr:from>
    <xdr:ext cx="184731" cy="264560"/>
    <xdr:sp macro="" textlink="">
      <xdr:nvSpPr>
        <xdr:cNvPr id="983" name="TextBox 982"/>
        <xdr:cNvSpPr txBox="1"/>
      </xdr:nvSpPr>
      <xdr:spPr>
        <a:xfrm>
          <a:off x="10167505" y="123738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148</xdr:row>
      <xdr:rowOff>0</xdr:rowOff>
    </xdr:from>
    <xdr:ext cx="184731" cy="264560"/>
    <xdr:sp macro="" textlink="">
      <xdr:nvSpPr>
        <xdr:cNvPr id="984" name="TextBox 983"/>
        <xdr:cNvSpPr txBox="1"/>
      </xdr:nvSpPr>
      <xdr:spPr>
        <a:xfrm>
          <a:off x="10167505" y="123738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148</xdr:row>
      <xdr:rowOff>0</xdr:rowOff>
    </xdr:from>
    <xdr:ext cx="184731" cy="264560"/>
    <xdr:sp macro="" textlink="">
      <xdr:nvSpPr>
        <xdr:cNvPr id="985" name="TextBox 984"/>
        <xdr:cNvSpPr txBox="1"/>
      </xdr:nvSpPr>
      <xdr:spPr>
        <a:xfrm>
          <a:off x="10167505" y="123738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148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10167505" y="123738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148</xdr:row>
      <xdr:rowOff>0</xdr:rowOff>
    </xdr:from>
    <xdr:ext cx="184731" cy="264560"/>
    <xdr:sp macro="" textlink="">
      <xdr:nvSpPr>
        <xdr:cNvPr id="987" name="TextBox 986"/>
        <xdr:cNvSpPr txBox="1"/>
      </xdr:nvSpPr>
      <xdr:spPr>
        <a:xfrm>
          <a:off x="10167505" y="123738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148</xdr:row>
      <xdr:rowOff>0</xdr:rowOff>
    </xdr:from>
    <xdr:ext cx="184731" cy="264560"/>
    <xdr:sp macro="" textlink="">
      <xdr:nvSpPr>
        <xdr:cNvPr id="988" name="TextBox 987"/>
        <xdr:cNvSpPr txBox="1"/>
      </xdr:nvSpPr>
      <xdr:spPr>
        <a:xfrm>
          <a:off x="10167505" y="123738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160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10167505" y="121833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160</xdr:row>
      <xdr:rowOff>0</xdr:rowOff>
    </xdr:from>
    <xdr:ext cx="184731" cy="264560"/>
    <xdr:sp macro="" textlink="">
      <xdr:nvSpPr>
        <xdr:cNvPr id="990" name="TextBox 989"/>
        <xdr:cNvSpPr txBox="1"/>
      </xdr:nvSpPr>
      <xdr:spPr>
        <a:xfrm>
          <a:off x="10167505" y="121833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160</xdr:row>
      <xdr:rowOff>0</xdr:rowOff>
    </xdr:from>
    <xdr:ext cx="184731" cy="264560"/>
    <xdr:sp macro="" textlink="">
      <xdr:nvSpPr>
        <xdr:cNvPr id="991" name="TextBox 990"/>
        <xdr:cNvSpPr txBox="1"/>
      </xdr:nvSpPr>
      <xdr:spPr>
        <a:xfrm>
          <a:off x="10167505" y="121833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160</xdr:row>
      <xdr:rowOff>0</xdr:rowOff>
    </xdr:from>
    <xdr:ext cx="184731" cy="264560"/>
    <xdr:sp macro="" textlink="">
      <xdr:nvSpPr>
        <xdr:cNvPr id="992" name="TextBox 991"/>
        <xdr:cNvSpPr txBox="1"/>
      </xdr:nvSpPr>
      <xdr:spPr>
        <a:xfrm>
          <a:off x="10167505" y="121833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160</xdr:row>
      <xdr:rowOff>0</xdr:rowOff>
    </xdr:from>
    <xdr:ext cx="184731" cy="264560"/>
    <xdr:sp macro="" textlink="">
      <xdr:nvSpPr>
        <xdr:cNvPr id="993" name="TextBox 992"/>
        <xdr:cNvSpPr txBox="1"/>
      </xdr:nvSpPr>
      <xdr:spPr>
        <a:xfrm>
          <a:off x="10167505" y="121833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160</xdr:row>
      <xdr:rowOff>0</xdr:rowOff>
    </xdr:from>
    <xdr:ext cx="184731" cy="264560"/>
    <xdr:sp macro="" textlink="">
      <xdr:nvSpPr>
        <xdr:cNvPr id="994" name="TextBox 993"/>
        <xdr:cNvSpPr txBox="1"/>
      </xdr:nvSpPr>
      <xdr:spPr>
        <a:xfrm>
          <a:off x="10167505" y="121833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147</xdr:row>
      <xdr:rowOff>0</xdr:rowOff>
    </xdr:from>
    <xdr:ext cx="184731" cy="264560"/>
    <xdr:sp macro="" textlink="">
      <xdr:nvSpPr>
        <xdr:cNvPr id="995" name="TextBox 994"/>
        <xdr:cNvSpPr txBox="1"/>
      </xdr:nvSpPr>
      <xdr:spPr>
        <a:xfrm>
          <a:off x="10167505" y="123738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147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10167505" y="123738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147</xdr:row>
      <xdr:rowOff>0</xdr:rowOff>
    </xdr:from>
    <xdr:ext cx="184731" cy="264560"/>
    <xdr:sp macro="" textlink="">
      <xdr:nvSpPr>
        <xdr:cNvPr id="997" name="TextBox 996"/>
        <xdr:cNvSpPr txBox="1"/>
      </xdr:nvSpPr>
      <xdr:spPr>
        <a:xfrm>
          <a:off x="10167505" y="123738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147</xdr:row>
      <xdr:rowOff>0</xdr:rowOff>
    </xdr:from>
    <xdr:ext cx="184731" cy="264560"/>
    <xdr:sp macro="" textlink="">
      <xdr:nvSpPr>
        <xdr:cNvPr id="998" name="TextBox 997"/>
        <xdr:cNvSpPr txBox="1"/>
      </xdr:nvSpPr>
      <xdr:spPr>
        <a:xfrm>
          <a:off x="10167505" y="123738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147</xdr:row>
      <xdr:rowOff>0</xdr:rowOff>
    </xdr:from>
    <xdr:ext cx="184731" cy="264560"/>
    <xdr:sp macro="" textlink="">
      <xdr:nvSpPr>
        <xdr:cNvPr id="999" name="TextBox 998"/>
        <xdr:cNvSpPr txBox="1"/>
      </xdr:nvSpPr>
      <xdr:spPr>
        <a:xfrm>
          <a:off x="10167505" y="123738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114</xdr:col>
      <xdr:colOff>304800</xdr:colOff>
      <xdr:row>147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10167505" y="123738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ll\&#1084;&#1086;&#1080;%20&#1076;&#1086;&#1082;&#1091;&#1084;&#1077;&#1085;&#1090;&#1099;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UPERUSER/Downloads/Users/&#1040;&#1083;&#1077;&#1082;&#1089;&#1077;&#1081;/Downloads/&#1055;&#1077;&#1096;&#1077;&#1093;&#1086;&#1076;&#1082;&#1072;%202013%20&#1042;&#1086;&#1088;&#1086;&#1085;&#1077;&#1078;/&#1047;&#1072;&#1103;&#1082;&#1072;%20&#1053;&#1072;&#1081;&#1093;&#1077;&#108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явка"/>
      <sheetName val="Списки"/>
    </sheetNames>
    <sheetDataSet>
      <sheetData sheetId="0" refreshError="1"/>
      <sheetData sheetId="1">
        <row r="1">
          <cell r="B1" t="str">
            <v>м</v>
          </cell>
        </row>
        <row r="2">
          <cell r="B2" t="str">
            <v>ж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T222"/>
  <sheetViews>
    <sheetView zoomScale="91" zoomScaleNormal="91" zoomScaleSheetLayoutView="80" workbookViewId="0">
      <pane xSplit="6" ySplit="5" topLeftCell="G100" activePane="bottomRight" state="frozenSplit"/>
      <selection activeCell="J85" sqref="J85"/>
      <selection pane="topRight" activeCell="J85" sqref="J85"/>
      <selection pane="bottomLeft" activeCell="J85" sqref="J85"/>
      <selection pane="bottomRight" activeCell="A7" sqref="A7:XFD11"/>
    </sheetView>
  </sheetViews>
  <sheetFormatPr defaultRowHeight="14.25" x14ac:dyDescent="0.25"/>
  <cols>
    <col min="1" max="1" width="5.5703125" style="621" customWidth="1"/>
    <col min="2" max="2" width="13.7109375" style="621" customWidth="1"/>
    <col min="3" max="3" width="18.5703125" style="621" customWidth="1"/>
    <col min="4" max="4" width="23.7109375" style="621" customWidth="1"/>
    <col min="5" max="5" width="6.42578125" style="621" customWidth="1"/>
    <col min="6" max="6" width="6.42578125" style="1218" customWidth="1"/>
    <col min="7" max="9" width="7" style="947" customWidth="1"/>
    <col min="10" max="10" width="7" style="948" customWidth="1"/>
    <col min="11" max="11" width="7" style="947" customWidth="1"/>
    <col min="12" max="12" width="7" style="948" customWidth="1"/>
    <col min="13" max="13" width="7" style="947" customWidth="1"/>
    <col min="14" max="14" width="7" style="948" customWidth="1"/>
    <col min="15" max="15" width="7" style="947" hidden="1" customWidth="1"/>
    <col min="16" max="16" width="7" style="948" hidden="1" customWidth="1"/>
    <col min="17" max="17" width="7" style="947" hidden="1" customWidth="1"/>
    <col min="18" max="18" width="7" style="948" hidden="1" customWidth="1"/>
    <col min="19" max="19" width="7" style="947" customWidth="1"/>
    <col min="20" max="20" width="7" style="948" customWidth="1"/>
    <col min="21" max="21" width="7" style="947" customWidth="1"/>
    <col min="22" max="22" width="7" style="948" customWidth="1"/>
    <col min="23" max="26" width="7" style="948" hidden="1" customWidth="1"/>
    <col min="27" max="27" width="7" style="947" hidden="1" customWidth="1"/>
    <col min="28" max="28" width="7" style="948" hidden="1" customWidth="1"/>
    <col min="29" max="29" width="7" style="947" hidden="1" customWidth="1"/>
    <col min="30" max="30" width="7" style="948" hidden="1" customWidth="1"/>
    <col min="31" max="31" width="7" style="947" hidden="1" customWidth="1"/>
    <col min="32" max="32" width="7" style="948" hidden="1" customWidth="1"/>
    <col min="33" max="33" width="7" style="947" hidden="1" customWidth="1"/>
    <col min="34" max="34" width="7" style="948" hidden="1" customWidth="1"/>
    <col min="35" max="35" width="7" style="947" hidden="1" customWidth="1"/>
    <col min="36" max="36" width="7" style="948" hidden="1" customWidth="1"/>
    <col min="37" max="37" width="7" style="947" hidden="1" customWidth="1"/>
    <col min="38" max="38" width="7" style="948" hidden="1" customWidth="1"/>
    <col min="39" max="39" width="7" style="947" hidden="1" customWidth="1"/>
    <col min="40" max="40" width="7" style="948" hidden="1" customWidth="1"/>
    <col min="41" max="41" width="7" style="947" hidden="1" customWidth="1"/>
    <col min="42" max="42" width="7" style="948" hidden="1" customWidth="1"/>
    <col min="43" max="43" width="7" style="947" hidden="1" customWidth="1"/>
    <col min="44" max="45" width="7" style="948" hidden="1" customWidth="1"/>
    <col min="46" max="46" width="8.140625" style="948" hidden="1" customWidth="1"/>
    <col min="47" max="47" width="11" style="1236" customWidth="1"/>
    <col min="48" max="48" width="11" style="970" customWidth="1"/>
    <col min="49" max="250" width="9.140625" style="621"/>
    <col min="251" max="251" width="5.5703125" style="621" customWidth="1"/>
    <col min="252" max="252" width="13.7109375" style="621" customWidth="1"/>
    <col min="253" max="253" width="18.5703125" style="621" customWidth="1"/>
    <col min="254" max="254" width="23.7109375" style="621" customWidth="1"/>
    <col min="255" max="256" width="6.42578125" style="621" customWidth="1"/>
    <col min="257" max="301" width="7" style="621" customWidth="1"/>
    <col min="302" max="302" width="8.140625" style="621" customWidth="1"/>
    <col min="303" max="304" width="11" style="621" customWidth="1"/>
    <col min="305" max="506" width="9.140625" style="621"/>
    <col min="507" max="507" width="5.5703125" style="621" customWidth="1"/>
    <col min="508" max="508" width="13.7109375" style="621" customWidth="1"/>
    <col min="509" max="509" width="18.5703125" style="621" customWidth="1"/>
    <col min="510" max="510" width="23.7109375" style="621" customWidth="1"/>
    <col min="511" max="512" width="6.42578125" style="621" customWidth="1"/>
    <col min="513" max="557" width="7" style="621" customWidth="1"/>
    <col min="558" max="558" width="8.140625" style="621" customWidth="1"/>
    <col min="559" max="560" width="11" style="621" customWidth="1"/>
    <col min="561" max="762" width="9.140625" style="621"/>
    <col min="763" max="763" width="5.5703125" style="621" customWidth="1"/>
    <col min="764" max="764" width="13.7109375" style="621" customWidth="1"/>
    <col min="765" max="765" width="18.5703125" style="621" customWidth="1"/>
    <col min="766" max="766" width="23.7109375" style="621" customWidth="1"/>
    <col min="767" max="768" width="6.42578125" style="621" customWidth="1"/>
    <col min="769" max="813" width="7" style="621" customWidth="1"/>
    <col min="814" max="814" width="8.140625" style="621" customWidth="1"/>
    <col min="815" max="816" width="11" style="621" customWidth="1"/>
    <col min="817" max="1018" width="9.140625" style="621"/>
    <col min="1019" max="1019" width="5.5703125" style="621" customWidth="1"/>
    <col min="1020" max="1020" width="13.7109375" style="621" customWidth="1"/>
    <col min="1021" max="1021" width="18.5703125" style="621" customWidth="1"/>
    <col min="1022" max="1022" width="23.7109375" style="621" customWidth="1"/>
    <col min="1023" max="1024" width="6.42578125" style="621" customWidth="1"/>
    <col min="1025" max="1069" width="7" style="621" customWidth="1"/>
    <col min="1070" max="1070" width="8.140625" style="621" customWidth="1"/>
    <col min="1071" max="1072" width="11" style="621" customWidth="1"/>
    <col min="1073" max="1274" width="9.140625" style="621"/>
    <col min="1275" max="1275" width="5.5703125" style="621" customWidth="1"/>
    <col min="1276" max="1276" width="13.7109375" style="621" customWidth="1"/>
    <col min="1277" max="1277" width="18.5703125" style="621" customWidth="1"/>
    <col min="1278" max="1278" width="23.7109375" style="621" customWidth="1"/>
    <col min="1279" max="1280" width="6.42578125" style="621" customWidth="1"/>
    <col min="1281" max="1325" width="7" style="621" customWidth="1"/>
    <col min="1326" max="1326" width="8.140625" style="621" customWidth="1"/>
    <col min="1327" max="1328" width="11" style="621" customWidth="1"/>
    <col min="1329" max="1530" width="9.140625" style="621"/>
    <col min="1531" max="1531" width="5.5703125" style="621" customWidth="1"/>
    <col min="1532" max="1532" width="13.7109375" style="621" customWidth="1"/>
    <col min="1533" max="1533" width="18.5703125" style="621" customWidth="1"/>
    <col min="1534" max="1534" width="23.7109375" style="621" customWidth="1"/>
    <col min="1535" max="1536" width="6.42578125" style="621" customWidth="1"/>
    <col min="1537" max="1581" width="7" style="621" customWidth="1"/>
    <col min="1582" max="1582" width="8.140625" style="621" customWidth="1"/>
    <col min="1583" max="1584" width="11" style="621" customWidth="1"/>
    <col min="1585" max="1786" width="9.140625" style="621"/>
    <col min="1787" max="1787" width="5.5703125" style="621" customWidth="1"/>
    <col min="1788" max="1788" width="13.7109375" style="621" customWidth="1"/>
    <col min="1789" max="1789" width="18.5703125" style="621" customWidth="1"/>
    <col min="1790" max="1790" width="23.7109375" style="621" customWidth="1"/>
    <col min="1791" max="1792" width="6.42578125" style="621" customWidth="1"/>
    <col min="1793" max="1837" width="7" style="621" customWidth="1"/>
    <col min="1838" max="1838" width="8.140625" style="621" customWidth="1"/>
    <col min="1839" max="1840" width="11" style="621" customWidth="1"/>
    <col min="1841" max="2042" width="9.140625" style="621"/>
    <col min="2043" max="2043" width="5.5703125" style="621" customWidth="1"/>
    <col min="2044" max="2044" width="13.7109375" style="621" customWidth="1"/>
    <col min="2045" max="2045" width="18.5703125" style="621" customWidth="1"/>
    <col min="2046" max="2046" width="23.7109375" style="621" customWidth="1"/>
    <col min="2047" max="2048" width="6.42578125" style="621" customWidth="1"/>
    <col min="2049" max="2093" width="7" style="621" customWidth="1"/>
    <col min="2094" max="2094" width="8.140625" style="621" customWidth="1"/>
    <col min="2095" max="2096" width="11" style="621" customWidth="1"/>
    <col min="2097" max="2298" width="9.140625" style="621"/>
    <col min="2299" max="2299" width="5.5703125" style="621" customWidth="1"/>
    <col min="2300" max="2300" width="13.7109375" style="621" customWidth="1"/>
    <col min="2301" max="2301" width="18.5703125" style="621" customWidth="1"/>
    <col min="2302" max="2302" width="23.7109375" style="621" customWidth="1"/>
    <col min="2303" max="2304" width="6.42578125" style="621" customWidth="1"/>
    <col min="2305" max="2349" width="7" style="621" customWidth="1"/>
    <col min="2350" max="2350" width="8.140625" style="621" customWidth="1"/>
    <col min="2351" max="2352" width="11" style="621" customWidth="1"/>
    <col min="2353" max="2554" width="9.140625" style="621"/>
    <col min="2555" max="2555" width="5.5703125" style="621" customWidth="1"/>
    <col min="2556" max="2556" width="13.7109375" style="621" customWidth="1"/>
    <col min="2557" max="2557" width="18.5703125" style="621" customWidth="1"/>
    <col min="2558" max="2558" width="23.7109375" style="621" customWidth="1"/>
    <col min="2559" max="2560" width="6.42578125" style="621" customWidth="1"/>
    <col min="2561" max="2605" width="7" style="621" customWidth="1"/>
    <col min="2606" max="2606" width="8.140625" style="621" customWidth="1"/>
    <col min="2607" max="2608" width="11" style="621" customWidth="1"/>
    <col min="2609" max="2810" width="9.140625" style="621"/>
    <col min="2811" max="2811" width="5.5703125" style="621" customWidth="1"/>
    <col min="2812" max="2812" width="13.7109375" style="621" customWidth="1"/>
    <col min="2813" max="2813" width="18.5703125" style="621" customWidth="1"/>
    <col min="2814" max="2814" width="23.7109375" style="621" customWidth="1"/>
    <col min="2815" max="2816" width="6.42578125" style="621" customWidth="1"/>
    <col min="2817" max="2861" width="7" style="621" customWidth="1"/>
    <col min="2862" max="2862" width="8.140625" style="621" customWidth="1"/>
    <col min="2863" max="2864" width="11" style="621" customWidth="1"/>
    <col min="2865" max="3066" width="9.140625" style="621"/>
    <col min="3067" max="3067" width="5.5703125" style="621" customWidth="1"/>
    <col min="3068" max="3068" width="13.7109375" style="621" customWidth="1"/>
    <col min="3069" max="3069" width="18.5703125" style="621" customWidth="1"/>
    <col min="3070" max="3070" width="23.7109375" style="621" customWidth="1"/>
    <col min="3071" max="3072" width="6.42578125" style="621" customWidth="1"/>
    <col min="3073" max="3117" width="7" style="621" customWidth="1"/>
    <col min="3118" max="3118" width="8.140625" style="621" customWidth="1"/>
    <col min="3119" max="3120" width="11" style="621" customWidth="1"/>
    <col min="3121" max="3322" width="9.140625" style="621"/>
    <col min="3323" max="3323" width="5.5703125" style="621" customWidth="1"/>
    <col min="3324" max="3324" width="13.7109375" style="621" customWidth="1"/>
    <col min="3325" max="3325" width="18.5703125" style="621" customWidth="1"/>
    <col min="3326" max="3326" width="23.7109375" style="621" customWidth="1"/>
    <col min="3327" max="3328" width="6.42578125" style="621" customWidth="1"/>
    <col min="3329" max="3373" width="7" style="621" customWidth="1"/>
    <col min="3374" max="3374" width="8.140625" style="621" customWidth="1"/>
    <col min="3375" max="3376" width="11" style="621" customWidth="1"/>
    <col min="3377" max="3578" width="9.140625" style="621"/>
    <col min="3579" max="3579" width="5.5703125" style="621" customWidth="1"/>
    <col min="3580" max="3580" width="13.7109375" style="621" customWidth="1"/>
    <col min="3581" max="3581" width="18.5703125" style="621" customWidth="1"/>
    <col min="3582" max="3582" width="23.7109375" style="621" customWidth="1"/>
    <col min="3583" max="3584" width="6.42578125" style="621" customWidth="1"/>
    <col min="3585" max="3629" width="7" style="621" customWidth="1"/>
    <col min="3630" max="3630" width="8.140625" style="621" customWidth="1"/>
    <col min="3631" max="3632" width="11" style="621" customWidth="1"/>
    <col min="3633" max="3834" width="9.140625" style="621"/>
    <col min="3835" max="3835" width="5.5703125" style="621" customWidth="1"/>
    <col min="3836" max="3836" width="13.7109375" style="621" customWidth="1"/>
    <col min="3837" max="3837" width="18.5703125" style="621" customWidth="1"/>
    <col min="3838" max="3838" width="23.7109375" style="621" customWidth="1"/>
    <col min="3839" max="3840" width="6.42578125" style="621" customWidth="1"/>
    <col min="3841" max="3885" width="7" style="621" customWidth="1"/>
    <col min="3886" max="3886" width="8.140625" style="621" customWidth="1"/>
    <col min="3887" max="3888" width="11" style="621" customWidth="1"/>
    <col min="3889" max="4090" width="9.140625" style="621"/>
    <col min="4091" max="4091" width="5.5703125" style="621" customWidth="1"/>
    <col min="4092" max="4092" width="13.7109375" style="621" customWidth="1"/>
    <col min="4093" max="4093" width="18.5703125" style="621" customWidth="1"/>
    <col min="4094" max="4094" width="23.7109375" style="621" customWidth="1"/>
    <col min="4095" max="4096" width="6.42578125" style="621" customWidth="1"/>
    <col min="4097" max="4141" width="7" style="621" customWidth="1"/>
    <col min="4142" max="4142" width="8.140625" style="621" customWidth="1"/>
    <col min="4143" max="4144" width="11" style="621" customWidth="1"/>
    <col min="4145" max="4346" width="9.140625" style="621"/>
    <col min="4347" max="4347" width="5.5703125" style="621" customWidth="1"/>
    <col min="4348" max="4348" width="13.7109375" style="621" customWidth="1"/>
    <col min="4349" max="4349" width="18.5703125" style="621" customWidth="1"/>
    <col min="4350" max="4350" width="23.7109375" style="621" customWidth="1"/>
    <col min="4351" max="4352" width="6.42578125" style="621" customWidth="1"/>
    <col min="4353" max="4397" width="7" style="621" customWidth="1"/>
    <col min="4398" max="4398" width="8.140625" style="621" customWidth="1"/>
    <col min="4399" max="4400" width="11" style="621" customWidth="1"/>
    <col min="4401" max="4602" width="9.140625" style="621"/>
    <col min="4603" max="4603" width="5.5703125" style="621" customWidth="1"/>
    <col min="4604" max="4604" width="13.7109375" style="621" customWidth="1"/>
    <col min="4605" max="4605" width="18.5703125" style="621" customWidth="1"/>
    <col min="4606" max="4606" width="23.7109375" style="621" customWidth="1"/>
    <col min="4607" max="4608" width="6.42578125" style="621" customWidth="1"/>
    <col min="4609" max="4653" width="7" style="621" customWidth="1"/>
    <col min="4654" max="4654" width="8.140625" style="621" customWidth="1"/>
    <col min="4655" max="4656" width="11" style="621" customWidth="1"/>
    <col min="4657" max="4858" width="9.140625" style="621"/>
    <col min="4859" max="4859" width="5.5703125" style="621" customWidth="1"/>
    <col min="4860" max="4860" width="13.7109375" style="621" customWidth="1"/>
    <col min="4861" max="4861" width="18.5703125" style="621" customWidth="1"/>
    <col min="4862" max="4862" width="23.7109375" style="621" customWidth="1"/>
    <col min="4863" max="4864" width="6.42578125" style="621" customWidth="1"/>
    <col min="4865" max="4909" width="7" style="621" customWidth="1"/>
    <col min="4910" max="4910" width="8.140625" style="621" customWidth="1"/>
    <col min="4911" max="4912" width="11" style="621" customWidth="1"/>
    <col min="4913" max="5114" width="9.140625" style="621"/>
    <col min="5115" max="5115" width="5.5703125" style="621" customWidth="1"/>
    <col min="5116" max="5116" width="13.7109375" style="621" customWidth="1"/>
    <col min="5117" max="5117" width="18.5703125" style="621" customWidth="1"/>
    <col min="5118" max="5118" width="23.7109375" style="621" customWidth="1"/>
    <col min="5119" max="5120" width="6.42578125" style="621" customWidth="1"/>
    <col min="5121" max="5165" width="7" style="621" customWidth="1"/>
    <col min="5166" max="5166" width="8.140625" style="621" customWidth="1"/>
    <col min="5167" max="5168" width="11" style="621" customWidth="1"/>
    <col min="5169" max="5370" width="9.140625" style="621"/>
    <col min="5371" max="5371" width="5.5703125" style="621" customWidth="1"/>
    <col min="5372" max="5372" width="13.7109375" style="621" customWidth="1"/>
    <col min="5373" max="5373" width="18.5703125" style="621" customWidth="1"/>
    <col min="5374" max="5374" width="23.7109375" style="621" customWidth="1"/>
    <col min="5375" max="5376" width="6.42578125" style="621" customWidth="1"/>
    <col min="5377" max="5421" width="7" style="621" customWidth="1"/>
    <col min="5422" max="5422" width="8.140625" style="621" customWidth="1"/>
    <col min="5423" max="5424" width="11" style="621" customWidth="1"/>
    <col min="5425" max="5626" width="9.140625" style="621"/>
    <col min="5627" max="5627" width="5.5703125" style="621" customWidth="1"/>
    <col min="5628" max="5628" width="13.7109375" style="621" customWidth="1"/>
    <col min="5629" max="5629" width="18.5703125" style="621" customWidth="1"/>
    <col min="5630" max="5630" width="23.7109375" style="621" customWidth="1"/>
    <col min="5631" max="5632" width="6.42578125" style="621" customWidth="1"/>
    <col min="5633" max="5677" width="7" style="621" customWidth="1"/>
    <col min="5678" max="5678" width="8.140625" style="621" customWidth="1"/>
    <col min="5679" max="5680" width="11" style="621" customWidth="1"/>
    <col min="5681" max="5882" width="9.140625" style="621"/>
    <col min="5883" max="5883" width="5.5703125" style="621" customWidth="1"/>
    <col min="5884" max="5884" width="13.7109375" style="621" customWidth="1"/>
    <col min="5885" max="5885" width="18.5703125" style="621" customWidth="1"/>
    <col min="5886" max="5886" width="23.7109375" style="621" customWidth="1"/>
    <col min="5887" max="5888" width="6.42578125" style="621" customWidth="1"/>
    <col min="5889" max="5933" width="7" style="621" customWidth="1"/>
    <col min="5934" max="5934" width="8.140625" style="621" customWidth="1"/>
    <col min="5935" max="5936" width="11" style="621" customWidth="1"/>
    <col min="5937" max="6138" width="9.140625" style="621"/>
    <col min="6139" max="6139" width="5.5703125" style="621" customWidth="1"/>
    <col min="6140" max="6140" width="13.7109375" style="621" customWidth="1"/>
    <col min="6141" max="6141" width="18.5703125" style="621" customWidth="1"/>
    <col min="6142" max="6142" width="23.7109375" style="621" customWidth="1"/>
    <col min="6143" max="6144" width="6.42578125" style="621" customWidth="1"/>
    <col min="6145" max="6189" width="7" style="621" customWidth="1"/>
    <col min="6190" max="6190" width="8.140625" style="621" customWidth="1"/>
    <col min="6191" max="6192" width="11" style="621" customWidth="1"/>
    <col min="6193" max="6394" width="9.140625" style="621"/>
    <col min="6395" max="6395" width="5.5703125" style="621" customWidth="1"/>
    <col min="6396" max="6396" width="13.7109375" style="621" customWidth="1"/>
    <col min="6397" max="6397" width="18.5703125" style="621" customWidth="1"/>
    <col min="6398" max="6398" width="23.7109375" style="621" customWidth="1"/>
    <col min="6399" max="6400" width="6.42578125" style="621" customWidth="1"/>
    <col min="6401" max="6445" width="7" style="621" customWidth="1"/>
    <col min="6446" max="6446" width="8.140625" style="621" customWidth="1"/>
    <col min="6447" max="6448" width="11" style="621" customWidth="1"/>
    <col min="6449" max="6650" width="9.140625" style="621"/>
    <col min="6651" max="6651" width="5.5703125" style="621" customWidth="1"/>
    <col min="6652" max="6652" width="13.7109375" style="621" customWidth="1"/>
    <col min="6653" max="6653" width="18.5703125" style="621" customWidth="1"/>
    <col min="6654" max="6654" width="23.7109375" style="621" customWidth="1"/>
    <col min="6655" max="6656" width="6.42578125" style="621" customWidth="1"/>
    <col min="6657" max="6701" width="7" style="621" customWidth="1"/>
    <col min="6702" max="6702" width="8.140625" style="621" customWidth="1"/>
    <col min="6703" max="6704" width="11" style="621" customWidth="1"/>
    <col min="6705" max="6906" width="9.140625" style="621"/>
    <col min="6907" max="6907" width="5.5703125" style="621" customWidth="1"/>
    <col min="6908" max="6908" width="13.7109375" style="621" customWidth="1"/>
    <col min="6909" max="6909" width="18.5703125" style="621" customWidth="1"/>
    <col min="6910" max="6910" width="23.7109375" style="621" customWidth="1"/>
    <col min="6911" max="6912" width="6.42578125" style="621" customWidth="1"/>
    <col min="6913" max="6957" width="7" style="621" customWidth="1"/>
    <col min="6958" max="6958" width="8.140625" style="621" customWidth="1"/>
    <col min="6959" max="6960" width="11" style="621" customWidth="1"/>
    <col min="6961" max="7162" width="9.140625" style="621"/>
    <col min="7163" max="7163" width="5.5703125" style="621" customWidth="1"/>
    <col min="7164" max="7164" width="13.7109375" style="621" customWidth="1"/>
    <col min="7165" max="7165" width="18.5703125" style="621" customWidth="1"/>
    <col min="7166" max="7166" width="23.7109375" style="621" customWidth="1"/>
    <col min="7167" max="7168" width="6.42578125" style="621" customWidth="1"/>
    <col min="7169" max="7213" width="7" style="621" customWidth="1"/>
    <col min="7214" max="7214" width="8.140625" style="621" customWidth="1"/>
    <col min="7215" max="7216" width="11" style="621" customWidth="1"/>
    <col min="7217" max="7418" width="9.140625" style="621"/>
    <col min="7419" max="7419" width="5.5703125" style="621" customWidth="1"/>
    <col min="7420" max="7420" width="13.7109375" style="621" customWidth="1"/>
    <col min="7421" max="7421" width="18.5703125" style="621" customWidth="1"/>
    <col min="7422" max="7422" width="23.7109375" style="621" customWidth="1"/>
    <col min="7423" max="7424" width="6.42578125" style="621" customWidth="1"/>
    <col min="7425" max="7469" width="7" style="621" customWidth="1"/>
    <col min="7470" max="7470" width="8.140625" style="621" customWidth="1"/>
    <col min="7471" max="7472" width="11" style="621" customWidth="1"/>
    <col min="7473" max="7674" width="9.140625" style="621"/>
    <col min="7675" max="7675" width="5.5703125" style="621" customWidth="1"/>
    <col min="7676" max="7676" width="13.7109375" style="621" customWidth="1"/>
    <col min="7677" max="7677" width="18.5703125" style="621" customWidth="1"/>
    <col min="7678" max="7678" width="23.7109375" style="621" customWidth="1"/>
    <col min="7679" max="7680" width="6.42578125" style="621" customWidth="1"/>
    <col min="7681" max="7725" width="7" style="621" customWidth="1"/>
    <col min="7726" max="7726" width="8.140625" style="621" customWidth="1"/>
    <col min="7727" max="7728" width="11" style="621" customWidth="1"/>
    <col min="7729" max="7930" width="9.140625" style="621"/>
    <col min="7931" max="7931" width="5.5703125" style="621" customWidth="1"/>
    <col min="7932" max="7932" width="13.7109375" style="621" customWidth="1"/>
    <col min="7933" max="7933" width="18.5703125" style="621" customWidth="1"/>
    <col min="7934" max="7934" width="23.7109375" style="621" customWidth="1"/>
    <col min="7935" max="7936" width="6.42578125" style="621" customWidth="1"/>
    <col min="7937" max="7981" width="7" style="621" customWidth="1"/>
    <col min="7982" max="7982" width="8.140625" style="621" customWidth="1"/>
    <col min="7983" max="7984" width="11" style="621" customWidth="1"/>
    <col min="7985" max="8186" width="9.140625" style="621"/>
    <col min="8187" max="8187" width="5.5703125" style="621" customWidth="1"/>
    <col min="8188" max="8188" width="13.7109375" style="621" customWidth="1"/>
    <col min="8189" max="8189" width="18.5703125" style="621" customWidth="1"/>
    <col min="8190" max="8190" width="23.7109375" style="621" customWidth="1"/>
    <col min="8191" max="8192" width="6.42578125" style="621" customWidth="1"/>
    <col min="8193" max="8237" width="7" style="621" customWidth="1"/>
    <col min="8238" max="8238" width="8.140625" style="621" customWidth="1"/>
    <col min="8239" max="8240" width="11" style="621" customWidth="1"/>
    <col min="8241" max="8442" width="9.140625" style="621"/>
    <col min="8443" max="8443" width="5.5703125" style="621" customWidth="1"/>
    <col min="8444" max="8444" width="13.7109375" style="621" customWidth="1"/>
    <col min="8445" max="8445" width="18.5703125" style="621" customWidth="1"/>
    <col min="8446" max="8446" width="23.7109375" style="621" customWidth="1"/>
    <col min="8447" max="8448" width="6.42578125" style="621" customWidth="1"/>
    <col min="8449" max="8493" width="7" style="621" customWidth="1"/>
    <col min="8494" max="8494" width="8.140625" style="621" customWidth="1"/>
    <col min="8495" max="8496" width="11" style="621" customWidth="1"/>
    <col min="8497" max="8698" width="9.140625" style="621"/>
    <col min="8699" max="8699" width="5.5703125" style="621" customWidth="1"/>
    <col min="8700" max="8700" width="13.7109375" style="621" customWidth="1"/>
    <col min="8701" max="8701" width="18.5703125" style="621" customWidth="1"/>
    <col min="8702" max="8702" width="23.7109375" style="621" customWidth="1"/>
    <col min="8703" max="8704" width="6.42578125" style="621" customWidth="1"/>
    <col min="8705" max="8749" width="7" style="621" customWidth="1"/>
    <col min="8750" max="8750" width="8.140625" style="621" customWidth="1"/>
    <col min="8751" max="8752" width="11" style="621" customWidth="1"/>
    <col min="8753" max="8954" width="9.140625" style="621"/>
    <col min="8955" max="8955" width="5.5703125" style="621" customWidth="1"/>
    <col min="8956" max="8956" width="13.7109375" style="621" customWidth="1"/>
    <col min="8957" max="8957" width="18.5703125" style="621" customWidth="1"/>
    <col min="8958" max="8958" width="23.7109375" style="621" customWidth="1"/>
    <col min="8959" max="8960" width="6.42578125" style="621" customWidth="1"/>
    <col min="8961" max="9005" width="7" style="621" customWidth="1"/>
    <col min="9006" max="9006" width="8.140625" style="621" customWidth="1"/>
    <col min="9007" max="9008" width="11" style="621" customWidth="1"/>
    <col min="9009" max="9210" width="9.140625" style="621"/>
    <col min="9211" max="9211" width="5.5703125" style="621" customWidth="1"/>
    <col min="9212" max="9212" width="13.7109375" style="621" customWidth="1"/>
    <col min="9213" max="9213" width="18.5703125" style="621" customWidth="1"/>
    <col min="9214" max="9214" width="23.7109375" style="621" customWidth="1"/>
    <col min="9215" max="9216" width="6.42578125" style="621" customWidth="1"/>
    <col min="9217" max="9261" width="7" style="621" customWidth="1"/>
    <col min="9262" max="9262" width="8.140625" style="621" customWidth="1"/>
    <col min="9263" max="9264" width="11" style="621" customWidth="1"/>
    <col min="9265" max="9466" width="9.140625" style="621"/>
    <col min="9467" max="9467" width="5.5703125" style="621" customWidth="1"/>
    <col min="9468" max="9468" width="13.7109375" style="621" customWidth="1"/>
    <col min="9469" max="9469" width="18.5703125" style="621" customWidth="1"/>
    <col min="9470" max="9470" width="23.7109375" style="621" customWidth="1"/>
    <col min="9471" max="9472" width="6.42578125" style="621" customWidth="1"/>
    <col min="9473" max="9517" width="7" style="621" customWidth="1"/>
    <col min="9518" max="9518" width="8.140625" style="621" customWidth="1"/>
    <col min="9519" max="9520" width="11" style="621" customWidth="1"/>
    <col min="9521" max="9722" width="9.140625" style="621"/>
    <col min="9723" max="9723" width="5.5703125" style="621" customWidth="1"/>
    <col min="9724" max="9724" width="13.7109375" style="621" customWidth="1"/>
    <col min="9725" max="9725" width="18.5703125" style="621" customWidth="1"/>
    <col min="9726" max="9726" width="23.7109375" style="621" customWidth="1"/>
    <col min="9727" max="9728" width="6.42578125" style="621" customWidth="1"/>
    <col min="9729" max="9773" width="7" style="621" customWidth="1"/>
    <col min="9774" max="9774" width="8.140625" style="621" customWidth="1"/>
    <col min="9775" max="9776" width="11" style="621" customWidth="1"/>
    <col min="9777" max="9978" width="9.140625" style="621"/>
    <col min="9979" max="9979" width="5.5703125" style="621" customWidth="1"/>
    <col min="9980" max="9980" width="13.7109375" style="621" customWidth="1"/>
    <col min="9981" max="9981" width="18.5703125" style="621" customWidth="1"/>
    <col min="9982" max="9982" width="23.7109375" style="621" customWidth="1"/>
    <col min="9983" max="9984" width="6.42578125" style="621" customWidth="1"/>
    <col min="9985" max="10029" width="7" style="621" customWidth="1"/>
    <col min="10030" max="10030" width="8.140625" style="621" customWidth="1"/>
    <col min="10031" max="10032" width="11" style="621" customWidth="1"/>
    <col min="10033" max="10234" width="9.140625" style="621"/>
    <col min="10235" max="10235" width="5.5703125" style="621" customWidth="1"/>
    <col min="10236" max="10236" width="13.7109375" style="621" customWidth="1"/>
    <col min="10237" max="10237" width="18.5703125" style="621" customWidth="1"/>
    <col min="10238" max="10238" width="23.7109375" style="621" customWidth="1"/>
    <col min="10239" max="10240" width="6.42578125" style="621" customWidth="1"/>
    <col min="10241" max="10285" width="7" style="621" customWidth="1"/>
    <col min="10286" max="10286" width="8.140625" style="621" customWidth="1"/>
    <col min="10287" max="10288" width="11" style="621" customWidth="1"/>
    <col min="10289" max="10490" width="9.140625" style="621"/>
    <col min="10491" max="10491" width="5.5703125" style="621" customWidth="1"/>
    <col min="10492" max="10492" width="13.7109375" style="621" customWidth="1"/>
    <col min="10493" max="10493" width="18.5703125" style="621" customWidth="1"/>
    <col min="10494" max="10494" width="23.7109375" style="621" customWidth="1"/>
    <col min="10495" max="10496" width="6.42578125" style="621" customWidth="1"/>
    <col min="10497" max="10541" width="7" style="621" customWidth="1"/>
    <col min="10542" max="10542" width="8.140625" style="621" customWidth="1"/>
    <col min="10543" max="10544" width="11" style="621" customWidth="1"/>
    <col min="10545" max="10746" width="9.140625" style="621"/>
    <col min="10747" max="10747" width="5.5703125" style="621" customWidth="1"/>
    <col min="10748" max="10748" width="13.7109375" style="621" customWidth="1"/>
    <col min="10749" max="10749" width="18.5703125" style="621" customWidth="1"/>
    <col min="10750" max="10750" width="23.7109375" style="621" customWidth="1"/>
    <col min="10751" max="10752" width="6.42578125" style="621" customWidth="1"/>
    <col min="10753" max="10797" width="7" style="621" customWidth="1"/>
    <col min="10798" max="10798" width="8.140625" style="621" customWidth="1"/>
    <col min="10799" max="10800" width="11" style="621" customWidth="1"/>
    <col min="10801" max="11002" width="9.140625" style="621"/>
    <col min="11003" max="11003" width="5.5703125" style="621" customWidth="1"/>
    <col min="11004" max="11004" width="13.7109375" style="621" customWidth="1"/>
    <col min="11005" max="11005" width="18.5703125" style="621" customWidth="1"/>
    <col min="11006" max="11006" width="23.7109375" style="621" customWidth="1"/>
    <col min="11007" max="11008" width="6.42578125" style="621" customWidth="1"/>
    <col min="11009" max="11053" width="7" style="621" customWidth="1"/>
    <col min="11054" max="11054" width="8.140625" style="621" customWidth="1"/>
    <col min="11055" max="11056" width="11" style="621" customWidth="1"/>
    <col min="11057" max="11258" width="9.140625" style="621"/>
    <col min="11259" max="11259" width="5.5703125" style="621" customWidth="1"/>
    <col min="11260" max="11260" width="13.7109375" style="621" customWidth="1"/>
    <col min="11261" max="11261" width="18.5703125" style="621" customWidth="1"/>
    <col min="11262" max="11262" width="23.7109375" style="621" customWidth="1"/>
    <col min="11263" max="11264" width="6.42578125" style="621" customWidth="1"/>
    <col min="11265" max="11309" width="7" style="621" customWidth="1"/>
    <col min="11310" max="11310" width="8.140625" style="621" customWidth="1"/>
    <col min="11311" max="11312" width="11" style="621" customWidth="1"/>
    <col min="11313" max="11514" width="9.140625" style="621"/>
    <col min="11515" max="11515" width="5.5703125" style="621" customWidth="1"/>
    <col min="11516" max="11516" width="13.7109375" style="621" customWidth="1"/>
    <col min="11517" max="11517" width="18.5703125" style="621" customWidth="1"/>
    <col min="11518" max="11518" width="23.7109375" style="621" customWidth="1"/>
    <col min="11519" max="11520" width="6.42578125" style="621" customWidth="1"/>
    <col min="11521" max="11565" width="7" style="621" customWidth="1"/>
    <col min="11566" max="11566" width="8.140625" style="621" customWidth="1"/>
    <col min="11567" max="11568" width="11" style="621" customWidth="1"/>
    <col min="11569" max="11770" width="9.140625" style="621"/>
    <col min="11771" max="11771" width="5.5703125" style="621" customWidth="1"/>
    <col min="11772" max="11772" width="13.7109375" style="621" customWidth="1"/>
    <col min="11773" max="11773" width="18.5703125" style="621" customWidth="1"/>
    <col min="11774" max="11774" width="23.7109375" style="621" customWidth="1"/>
    <col min="11775" max="11776" width="6.42578125" style="621" customWidth="1"/>
    <col min="11777" max="11821" width="7" style="621" customWidth="1"/>
    <col min="11822" max="11822" width="8.140625" style="621" customWidth="1"/>
    <col min="11823" max="11824" width="11" style="621" customWidth="1"/>
    <col min="11825" max="12026" width="9.140625" style="621"/>
    <col min="12027" max="12027" width="5.5703125" style="621" customWidth="1"/>
    <col min="12028" max="12028" width="13.7109375" style="621" customWidth="1"/>
    <col min="12029" max="12029" width="18.5703125" style="621" customWidth="1"/>
    <col min="12030" max="12030" width="23.7109375" style="621" customWidth="1"/>
    <col min="12031" max="12032" width="6.42578125" style="621" customWidth="1"/>
    <col min="12033" max="12077" width="7" style="621" customWidth="1"/>
    <col min="12078" max="12078" width="8.140625" style="621" customWidth="1"/>
    <col min="12079" max="12080" width="11" style="621" customWidth="1"/>
    <col min="12081" max="12282" width="9.140625" style="621"/>
    <col min="12283" max="12283" width="5.5703125" style="621" customWidth="1"/>
    <col min="12284" max="12284" width="13.7109375" style="621" customWidth="1"/>
    <col min="12285" max="12285" width="18.5703125" style="621" customWidth="1"/>
    <col min="12286" max="12286" width="23.7109375" style="621" customWidth="1"/>
    <col min="12287" max="12288" width="6.42578125" style="621" customWidth="1"/>
    <col min="12289" max="12333" width="7" style="621" customWidth="1"/>
    <col min="12334" max="12334" width="8.140625" style="621" customWidth="1"/>
    <col min="12335" max="12336" width="11" style="621" customWidth="1"/>
    <col min="12337" max="12538" width="9.140625" style="621"/>
    <col min="12539" max="12539" width="5.5703125" style="621" customWidth="1"/>
    <col min="12540" max="12540" width="13.7109375" style="621" customWidth="1"/>
    <col min="12541" max="12541" width="18.5703125" style="621" customWidth="1"/>
    <col min="12542" max="12542" width="23.7109375" style="621" customWidth="1"/>
    <col min="12543" max="12544" width="6.42578125" style="621" customWidth="1"/>
    <col min="12545" max="12589" width="7" style="621" customWidth="1"/>
    <col min="12590" max="12590" width="8.140625" style="621" customWidth="1"/>
    <col min="12591" max="12592" width="11" style="621" customWidth="1"/>
    <col min="12593" max="12794" width="9.140625" style="621"/>
    <col min="12795" max="12795" width="5.5703125" style="621" customWidth="1"/>
    <col min="12796" max="12796" width="13.7109375" style="621" customWidth="1"/>
    <col min="12797" max="12797" width="18.5703125" style="621" customWidth="1"/>
    <col min="12798" max="12798" width="23.7109375" style="621" customWidth="1"/>
    <col min="12799" max="12800" width="6.42578125" style="621" customWidth="1"/>
    <col min="12801" max="12845" width="7" style="621" customWidth="1"/>
    <col min="12846" max="12846" width="8.140625" style="621" customWidth="1"/>
    <col min="12847" max="12848" width="11" style="621" customWidth="1"/>
    <col min="12849" max="13050" width="9.140625" style="621"/>
    <col min="13051" max="13051" width="5.5703125" style="621" customWidth="1"/>
    <col min="13052" max="13052" width="13.7109375" style="621" customWidth="1"/>
    <col min="13053" max="13053" width="18.5703125" style="621" customWidth="1"/>
    <col min="13054" max="13054" width="23.7109375" style="621" customWidth="1"/>
    <col min="13055" max="13056" width="6.42578125" style="621" customWidth="1"/>
    <col min="13057" max="13101" width="7" style="621" customWidth="1"/>
    <col min="13102" max="13102" width="8.140625" style="621" customWidth="1"/>
    <col min="13103" max="13104" width="11" style="621" customWidth="1"/>
    <col min="13105" max="13306" width="9.140625" style="621"/>
    <col min="13307" max="13307" width="5.5703125" style="621" customWidth="1"/>
    <col min="13308" max="13308" width="13.7109375" style="621" customWidth="1"/>
    <col min="13309" max="13309" width="18.5703125" style="621" customWidth="1"/>
    <col min="13310" max="13310" width="23.7109375" style="621" customWidth="1"/>
    <col min="13311" max="13312" width="6.42578125" style="621" customWidth="1"/>
    <col min="13313" max="13357" width="7" style="621" customWidth="1"/>
    <col min="13358" max="13358" width="8.140625" style="621" customWidth="1"/>
    <col min="13359" max="13360" width="11" style="621" customWidth="1"/>
    <col min="13361" max="13562" width="9.140625" style="621"/>
    <col min="13563" max="13563" width="5.5703125" style="621" customWidth="1"/>
    <col min="13564" max="13564" width="13.7109375" style="621" customWidth="1"/>
    <col min="13565" max="13565" width="18.5703125" style="621" customWidth="1"/>
    <col min="13566" max="13566" width="23.7109375" style="621" customWidth="1"/>
    <col min="13567" max="13568" width="6.42578125" style="621" customWidth="1"/>
    <col min="13569" max="13613" width="7" style="621" customWidth="1"/>
    <col min="13614" max="13614" width="8.140625" style="621" customWidth="1"/>
    <col min="13615" max="13616" width="11" style="621" customWidth="1"/>
    <col min="13617" max="13818" width="9.140625" style="621"/>
    <col min="13819" max="13819" width="5.5703125" style="621" customWidth="1"/>
    <col min="13820" max="13820" width="13.7109375" style="621" customWidth="1"/>
    <col min="13821" max="13821" width="18.5703125" style="621" customWidth="1"/>
    <col min="13822" max="13822" width="23.7109375" style="621" customWidth="1"/>
    <col min="13823" max="13824" width="6.42578125" style="621" customWidth="1"/>
    <col min="13825" max="13869" width="7" style="621" customWidth="1"/>
    <col min="13870" max="13870" width="8.140625" style="621" customWidth="1"/>
    <col min="13871" max="13872" width="11" style="621" customWidth="1"/>
    <col min="13873" max="14074" width="9.140625" style="621"/>
    <col min="14075" max="14075" width="5.5703125" style="621" customWidth="1"/>
    <col min="14076" max="14076" width="13.7109375" style="621" customWidth="1"/>
    <col min="14077" max="14077" width="18.5703125" style="621" customWidth="1"/>
    <col min="14078" max="14078" width="23.7109375" style="621" customWidth="1"/>
    <col min="14079" max="14080" width="6.42578125" style="621" customWidth="1"/>
    <col min="14081" max="14125" width="7" style="621" customWidth="1"/>
    <col min="14126" max="14126" width="8.140625" style="621" customWidth="1"/>
    <col min="14127" max="14128" width="11" style="621" customWidth="1"/>
    <col min="14129" max="14330" width="9.140625" style="621"/>
    <col min="14331" max="14331" width="5.5703125" style="621" customWidth="1"/>
    <col min="14332" max="14332" width="13.7109375" style="621" customWidth="1"/>
    <col min="14333" max="14333" width="18.5703125" style="621" customWidth="1"/>
    <col min="14334" max="14334" width="23.7109375" style="621" customWidth="1"/>
    <col min="14335" max="14336" width="6.42578125" style="621" customWidth="1"/>
    <col min="14337" max="14381" width="7" style="621" customWidth="1"/>
    <col min="14382" max="14382" width="8.140625" style="621" customWidth="1"/>
    <col min="14383" max="14384" width="11" style="621" customWidth="1"/>
    <col min="14385" max="14586" width="9.140625" style="621"/>
    <col min="14587" max="14587" width="5.5703125" style="621" customWidth="1"/>
    <col min="14588" max="14588" width="13.7109375" style="621" customWidth="1"/>
    <col min="14589" max="14589" width="18.5703125" style="621" customWidth="1"/>
    <col min="14590" max="14590" width="23.7109375" style="621" customWidth="1"/>
    <col min="14591" max="14592" width="6.42578125" style="621" customWidth="1"/>
    <col min="14593" max="14637" width="7" style="621" customWidth="1"/>
    <col min="14638" max="14638" width="8.140625" style="621" customWidth="1"/>
    <col min="14639" max="14640" width="11" style="621" customWidth="1"/>
    <col min="14641" max="14842" width="9.140625" style="621"/>
    <col min="14843" max="14843" width="5.5703125" style="621" customWidth="1"/>
    <col min="14844" max="14844" width="13.7109375" style="621" customWidth="1"/>
    <col min="14845" max="14845" width="18.5703125" style="621" customWidth="1"/>
    <col min="14846" max="14846" width="23.7109375" style="621" customWidth="1"/>
    <col min="14847" max="14848" width="6.42578125" style="621" customWidth="1"/>
    <col min="14849" max="14893" width="7" style="621" customWidth="1"/>
    <col min="14894" max="14894" width="8.140625" style="621" customWidth="1"/>
    <col min="14895" max="14896" width="11" style="621" customWidth="1"/>
    <col min="14897" max="15098" width="9.140625" style="621"/>
    <col min="15099" max="15099" width="5.5703125" style="621" customWidth="1"/>
    <col min="15100" max="15100" width="13.7109375" style="621" customWidth="1"/>
    <col min="15101" max="15101" width="18.5703125" style="621" customWidth="1"/>
    <col min="15102" max="15102" width="23.7109375" style="621" customWidth="1"/>
    <col min="15103" max="15104" width="6.42578125" style="621" customWidth="1"/>
    <col min="15105" max="15149" width="7" style="621" customWidth="1"/>
    <col min="15150" max="15150" width="8.140625" style="621" customWidth="1"/>
    <col min="15151" max="15152" width="11" style="621" customWidth="1"/>
    <col min="15153" max="15354" width="9.140625" style="621"/>
    <col min="15355" max="15355" width="5.5703125" style="621" customWidth="1"/>
    <col min="15356" max="15356" width="13.7109375" style="621" customWidth="1"/>
    <col min="15357" max="15357" width="18.5703125" style="621" customWidth="1"/>
    <col min="15358" max="15358" width="23.7109375" style="621" customWidth="1"/>
    <col min="15359" max="15360" width="6.42578125" style="621" customWidth="1"/>
    <col min="15361" max="15405" width="7" style="621" customWidth="1"/>
    <col min="15406" max="15406" width="8.140625" style="621" customWidth="1"/>
    <col min="15407" max="15408" width="11" style="621" customWidth="1"/>
    <col min="15409" max="15610" width="9.140625" style="621"/>
    <col min="15611" max="15611" width="5.5703125" style="621" customWidth="1"/>
    <col min="15612" max="15612" width="13.7109375" style="621" customWidth="1"/>
    <col min="15613" max="15613" width="18.5703125" style="621" customWidth="1"/>
    <col min="15614" max="15614" width="23.7109375" style="621" customWidth="1"/>
    <col min="15615" max="15616" width="6.42578125" style="621" customWidth="1"/>
    <col min="15617" max="15661" width="7" style="621" customWidth="1"/>
    <col min="15662" max="15662" width="8.140625" style="621" customWidth="1"/>
    <col min="15663" max="15664" width="11" style="621" customWidth="1"/>
    <col min="15665" max="15866" width="9.140625" style="621"/>
    <col min="15867" max="15867" width="5.5703125" style="621" customWidth="1"/>
    <col min="15868" max="15868" width="13.7109375" style="621" customWidth="1"/>
    <col min="15869" max="15869" width="18.5703125" style="621" customWidth="1"/>
    <col min="15870" max="15870" width="23.7109375" style="621" customWidth="1"/>
    <col min="15871" max="15872" width="6.42578125" style="621" customWidth="1"/>
    <col min="15873" max="15917" width="7" style="621" customWidth="1"/>
    <col min="15918" max="15918" width="8.140625" style="621" customWidth="1"/>
    <col min="15919" max="15920" width="11" style="621" customWidth="1"/>
    <col min="15921" max="16122" width="9.140625" style="621"/>
    <col min="16123" max="16123" width="5.5703125" style="621" customWidth="1"/>
    <col min="16124" max="16124" width="13.7109375" style="621" customWidth="1"/>
    <col min="16125" max="16125" width="18.5703125" style="621" customWidth="1"/>
    <col min="16126" max="16126" width="23.7109375" style="621" customWidth="1"/>
    <col min="16127" max="16128" width="6.42578125" style="621" customWidth="1"/>
    <col min="16129" max="16173" width="7" style="621" customWidth="1"/>
    <col min="16174" max="16174" width="8.140625" style="621" customWidth="1"/>
    <col min="16175" max="16176" width="11" style="621" customWidth="1"/>
    <col min="16177" max="16378" width="9.140625" style="621"/>
    <col min="16379" max="16380" width="9.140625" style="621" customWidth="1"/>
    <col min="16381" max="16384" width="9.140625" style="621"/>
  </cols>
  <sheetData>
    <row r="1" spans="1:124" ht="36.75" customHeight="1" x14ac:dyDescent="0.25">
      <c r="A1" s="1612" t="s">
        <v>732</v>
      </c>
      <c r="B1" s="1613"/>
      <c r="C1" s="1613"/>
      <c r="D1" s="1613"/>
      <c r="E1" s="1613"/>
      <c r="F1" s="1613"/>
      <c r="G1" s="1613"/>
      <c r="H1" s="1613"/>
      <c r="I1" s="1613"/>
      <c r="J1" s="1613"/>
      <c r="K1" s="1613"/>
      <c r="L1" s="1613"/>
      <c r="M1" s="1613"/>
      <c r="N1" s="1613"/>
      <c r="O1" s="1613"/>
      <c r="P1" s="1613"/>
      <c r="Q1" s="1613"/>
      <c r="R1" s="1613"/>
      <c r="S1" s="1613"/>
      <c r="T1" s="1613"/>
      <c r="U1" s="1613"/>
      <c r="V1" s="1613"/>
      <c r="W1" s="1613"/>
      <c r="X1" s="1613"/>
      <c r="Y1" s="1613"/>
      <c r="Z1" s="1613"/>
      <c r="AA1" s="1613"/>
      <c r="AB1" s="1613"/>
      <c r="AC1" s="1613"/>
      <c r="AD1" s="1613"/>
      <c r="AE1" s="1613"/>
      <c r="AF1" s="1613"/>
      <c r="AG1" s="1613"/>
      <c r="AH1" s="1613"/>
      <c r="AI1" s="1613"/>
      <c r="AJ1" s="1613"/>
      <c r="AK1" s="1613"/>
      <c r="AL1" s="1613"/>
      <c r="AM1" s="1613"/>
      <c r="AN1" s="1613"/>
      <c r="AO1" s="1613"/>
      <c r="AP1" s="1613"/>
      <c r="AQ1" s="1613"/>
      <c r="AR1" s="1613"/>
      <c r="AS1" s="1613"/>
      <c r="AT1" s="1613"/>
      <c r="AU1" s="1613"/>
      <c r="AV1" s="1613"/>
      <c r="AW1" s="1610"/>
      <c r="AX1" s="1610"/>
      <c r="AY1" s="1610"/>
      <c r="AZ1" s="1610"/>
    </row>
    <row r="2" spans="1:124" ht="8.25" customHeight="1" x14ac:dyDescent="0.25">
      <c r="A2" s="1614"/>
      <c r="B2" s="1614"/>
      <c r="C2" s="1614"/>
      <c r="D2" s="1614"/>
      <c r="E2" s="1614"/>
      <c r="F2" s="1614"/>
      <c r="G2" s="1614"/>
      <c r="H2" s="1614"/>
      <c r="I2" s="1614"/>
      <c r="J2" s="1614"/>
      <c r="K2" s="1614"/>
      <c r="L2" s="1614"/>
      <c r="M2" s="1614"/>
      <c r="N2" s="1614"/>
      <c r="O2" s="1614"/>
      <c r="P2" s="1614"/>
      <c r="Q2" s="1614"/>
      <c r="R2" s="1614"/>
      <c r="S2" s="1614"/>
      <c r="T2" s="1614"/>
      <c r="U2" s="1614"/>
      <c r="V2" s="1614"/>
      <c r="W2" s="1614"/>
      <c r="X2" s="1614"/>
      <c r="Y2" s="1614"/>
      <c r="Z2" s="1614"/>
      <c r="AA2" s="1614"/>
      <c r="AB2" s="1614"/>
      <c r="AC2" s="1614"/>
      <c r="AD2" s="1614"/>
      <c r="AE2" s="1614"/>
      <c r="AF2" s="1614"/>
      <c r="AG2" s="1614"/>
      <c r="AH2" s="1614"/>
      <c r="AI2" s="1614"/>
      <c r="AJ2" s="1614"/>
      <c r="AK2" s="1614"/>
      <c r="AL2" s="1614"/>
      <c r="AM2" s="1614"/>
      <c r="AN2" s="1614"/>
      <c r="AO2" s="1614"/>
      <c r="AP2" s="1614"/>
      <c r="AQ2" s="1614"/>
      <c r="AR2" s="1614"/>
      <c r="AS2" s="1614"/>
      <c r="AT2" s="1614"/>
      <c r="AU2" s="1614"/>
      <c r="AV2" s="1614"/>
    </row>
    <row r="3" spans="1:124" s="217" customFormat="1" ht="127.15" customHeight="1" x14ac:dyDescent="0.25">
      <c r="A3" s="1618" t="s">
        <v>239</v>
      </c>
      <c r="B3" s="1621" t="s">
        <v>240</v>
      </c>
      <c r="C3" s="1624" t="s">
        <v>373</v>
      </c>
      <c r="D3" s="1618" t="s">
        <v>374</v>
      </c>
      <c r="E3" s="1618" t="s">
        <v>375</v>
      </c>
      <c r="F3" s="1627" t="s">
        <v>243</v>
      </c>
      <c r="G3" s="1630" t="s">
        <v>619</v>
      </c>
      <c r="H3" s="1631"/>
      <c r="I3" s="1631"/>
      <c r="J3" s="1632"/>
      <c r="K3" s="1633" t="s">
        <v>609</v>
      </c>
      <c r="L3" s="1634"/>
      <c r="M3" s="1634"/>
      <c r="N3" s="1635"/>
      <c r="O3" s="1633" t="s">
        <v>608</v>
      </c>
      <c r="P3" s="1634"/>
      <c r="Q3" s="1634"/>
      <c r="R3" s="1635"/>
      <c r="S3" s="1645" t="s">
        <v>728</v>
      </c>
      <c r="T3" s="1646"/>
      <c r="U3" s="1646"/>
      <c r="V3" s="1646"/>
      <c r="W3" s="1647" t="s">
        <v>611</v>
      </c>
      <c r="X3" s="1648"/>
      <c r="Y3" s="1648"/>
      <c r="Z3" s="1649"/>
      <c r="AA3" s="1650" t="s">
        <v>624</v>
      </c>
      <c r="AB3" s="1646"/>
      <c r="AC3" s="1646"/>
      <c r="AD3" s="1651"/>
      <c r="AE3" s="1645" t="s">
        <v>612</v>
      </c>
      <c r="AF3" s="1646"/>
      <c r="AG3" s="1646"/>
      <c r="AH3" s="1651"/>
      <c r="AI3" s="1650" t="s">
        <v>613</v>
      </c>
      <c r="AJ3" s="1651"/>
      <c r="AK3" s="1653" t="s">
        <v>614</v>
      </c>
      <c r="AL3" s="1654"/>
      <c r="AM3" s="1654"/>
      <c r="AN3" s="1655"/>
      <c r="AO3" s="1656" t="s">
        <v>615</v>
      </c>
      <c r="AP3" s="1657"/>
      <c r="AQ3" s="1657"/>
      <c r="AR3" s="1658"/>
      <c r="AS3" s="1659" t="s">
        <v>616</v>
      </c>
      <c r="AT3" s="1660"/>
      <c r="AU3" s="1636" t="s">
        <v>244</v>
      </c>
      <c r="AV3" s="1639" t="s">
        <v>245</v>
      </c>
      <c r="AX3" s="1611"/>
    </row>
    <row r="4" spans="1:124" s="206" customFormat="1" ht="52.5" customHeight="1" x14ac:dyDescent="0.25">
      <c r="A4" s="1619"/>
      <c r="B4" s="1622"/>
      <c r="C4" s="1625"/>
      <c r="D4" s="1619"/>
      <c r="E4" s="1619"/>
      <c r="F4" s="1628"/>
      <c r="G4" s="1642" t="s">
        <v>620</v>
      </c>
      <c r="H4" s="1632"/>
      <c r="I4" s="1643" t="s">
        <v>621</v>
      </c>
      <c r="J4" s="1644"/>
      <c r="K4" s="1642" t="s">
        <v>246</v>
      </c>
      <c r="L4" s="1632"/>
      <c r="M4" s="1643" t="s">
        <v>247</v>
      </c>
      <c r="N4" s="1644"/>
      <c r="O4" s="1642" t="s">
        <v>249</v>
      </c>
      <c r="P4" s="1632"/>
      <c r="Q4" s="1643" t="s">
        <v>250</v>
      </c>
      <c r="R4" s="1644"/>
      <c r="S4" s="1652" t="s">
        <v>253</v>
      </c>
      <c r="T4" s="1632"/>
      <c r="U4" s="1643" t="s">
        <v>377</v>
      </c>
      <c r="V4" s="1644"/>
      <c r="W4" s="1652" t="s">
        <v>255</v>
      </c>
      <c r="X4" s="1632"/>
      <c r="Y4" s="1643" t="s">
        <v>378</v>
      </c>
      <c r="Z4" s="1644"/>
      <c r="AA4" s="1642" t="s">
        <v>257</v>
      </c>
      <c r="AB4" s="1632"/>
      <c r="AC4" s="1643" t="s">
        <v>258</v>
      </c>
      <c r="AD4" s="1644"/>
      <c r="AE4" s="1652" t="s">
        <v>260</v>
      </c>
      <c r="AF4" s="1632"/>
      <c r="AG4" s="1643" t="s">
        <v>261</v>
      </c>
      <c r="AH4" s="1644"/>
      <c r="AI4" s="1661" t="s">
        <v>262</v>
      </c>
      <c r="AJ4" s="1662"/>
      <c r="AK4" s="1642" t="s">
        <v>263</v>
      </c>
      <c r="AL4" s="1632"/>
      <c r="AM4" s="1652" t="s">
        <v>379</v>
      </c>
      <c r="AN4" s="1632"/>
      <c r="AO4" s="1642" t="s">
        <v>265</v>
      </c>
      <c r="AP4" s="1663"/>
      <c r="AQ4" s="1642" t="s">
        <v>266</v>
      </c>
      <c r="AR4" s="1632"/>
      <c r="AS4" s="1664" t="s">
        <v>529</v>
      </c>
      <c r="AT4" s="1665"/>
      <c r="AU4" s="1637"/>
      <c r="AV4" s="1640"/>
    </row>
    <row r="5" spans="1:124" s="630" customFormat="1" ht="13.5" customHeight="1" x14ac:dyDescent="0.25">
      <c r="A5" s="1620"/>
      <c r="B5" s="1623"/>
      <c r="C5" s="1626"/>
      <c r="D5" s="1619"/>
      <c r="E5" s="1620"/>
      <c r="F5" s="1629"/>
      <c r="G5" s="625" t="s">
        <v>267</v>
      </c>
      <c r="H5" s="625"/>
      <c r="I5" s="625"/>
      <c r="J5" s="628" t="s">
        <v>268</v>
      </c>
      <c r="K5" s="625" t="s">
        <v>267</v>
      </c>
      <c r="L5" s="628" t="s">
        <v>268</v>
      </c>
      <c r="M5" s="625" t="s">
        <v>267</v>
      </c>
      <c r="N5" s="628" t="s">
        <v>268</v>
      </c>
      <c r="O5" s="625" t="s">
        <v>267</v>
      </c>
      <c r="P5" s="628" t="s">
        <v>268</v>
      </c>
      <c r="Q5" s="627" t="s">
        <v>267</v>
      </c>
      <c r="R5" s="628" t="s">
        <v>268</v>
      </c>
      <c r="S5" s="627" t="s">
        <v>267</v>
      </c>
      <c r="T5" s="628" t="s">
        <v>268</v>
      </c>
      <c r="U5" s="627" t="s">
        <v>267</v>
      </c>
      <c r="V5" s="628" t="s">
        <v>268</v>
      </c>
      <c r="W5" s="627" t="s">
        <v>267</v>
      </c>
      <c r="X5" s="628" t="s">
        <v>268</v>
      </c>
      <c r="Y5" s="627" t="s">
        <v>267</v>
      </c>
      <c r="Z5" s="628" t="s">
        <v>268</v>
      </c>
      <c r="AA5" s="625" t="s">
        <v>267</v>
      </c>
      <c r="AB5" s="628" t="s">
        <v>268</v>
      </c>
      <c r="AC5" s="629" t="s">
        <v>267</v>
      </c>
      <c r="AD5" s="1097" t="s">
        <v>268</v>
      </c>
      <c r="AE5" s="627" t="s">
        <v>267</v>
      </c>
      <c r="AF5" s="628" t="s">
        <v>268</v>
      </c>
      <c r="AG5" s="627" t="s">
        <v>267</v>
      </c>
      <c r="AH5" s="628" t="s">
        <v>268</v>
      </c>
      <c r="AI5" s="625" t="s">
        <v>267</v>
      </c>
      <c r="AJ5" s="628" t="s">
        <v>268</v>
      </c>
      <c r="AK5" s="626" t="s">
        <v>267</v>
      </c>
      <c r="AL5" s="1097" t="s">
        <v>268</v>
      </c>
      <c r="AM5" s="627" t="s">
        <v>267</v>
      </c>
      <c r="AN5" s="628" t="s">
        <v>268</v>
      </c>
      <c r="AO5" s="625" t="s">
        <v>267</v>
      </c>
      <c r="AP5" s="628" t="s">
        <v>268</v>
      </c>
      <c r="AQ5" s="625" t="s">
        <v>267</v>
      </c>
      <c r="AR5" s="628" t="s">
        <v>269</v>
      </c>
      <c r="AS5" s="625" t="s">
        <v>267</v>
      </c>
      <c r="AT5" s="628" t="s">
        <v>269</v>
      </c>
      <c r="AU5" s="1638"/>
      <c r="AV5" s="1641"/>
    </row>
    <row r="6" spans="1:124" s="633" customFormat="1" ht="18" x14ac:dyDescent="0.25">
      <c r="A6" s="1672" t="s">
        <v>680</v>
      </c>
      <c r="B6" s="1673"/>
      <c r="C6" s="1673"/>
      <c r="D6" s="1674"/>
      <c r="E6" s="1673"/>
      <c r="F6" s="1673"/>
      <c r="G6" s="1675"/>
      <c r="H6" s="1675"/>
      <c r="I6" s="1675"/>
      <c r="J6" s="1675"/>
      <c r="K6" s="1666"/>
      <c r="L6" s="1666"/>
      <c r="M6" s="1666"/>
      <c r="N6" s="1666"/>
      <c r="O6" s="1666"/>
      <c r="P6" s="1666"/>
      <c r="Q6" s="1666"/>
      <c r="R6" s="1666"/>
      <c r="S6" s="1666"/>
      <c r="T6" s="1666"/>
      <c r="U6" s="1666"/>
      <c r="V6" s="1666"/>
      <c r="W6" s="631"/>
      <c r="X6" s="631"/>
      <c r="Y6" s="631"/>
      <c r="Z6" s="631"/>
      <c r="AA6" s="1666"/>
      <c r="AB6" s="1666"/>
      <c r="AC6" s="1666"/>
      <c r="AD6" s="1666"/>
      <c r="AE6" s="1666"/>
      <c r="AF6" s="1666"/>
      <c r="AG6" s="1666"/>
      <c r="AH6" s="1666"/>
      <c r="AI6" s="1666"/>
      <c r="AJ6" s="1666"/>
      <c r="AK6" s="1666"/>
      <c r="AL6" s="1666"/>
      <c r="AM6" s="1666"/>
      <c r="AN6" s="1666"/>
      <c r="AO6" s="1666"/>
      <c r="AP6" s="1666"/>
      <c r="AQ6" s="1666"/>
      <c r="AR6" s="1666"/>
      <c r="AS6" s="631"/>
      <c r="AT6" s="631"/>
      <c r="AU6" s="1667"/>
      <c r="AV6" s="1668"/>
      <c r="AW6" s="632"/>
      <c r="AX6" s="632"/>
      <c r="AY6" s="632"/>
      <c r="AZ6" s="632"/>
      <c r="BA6" s="632"/>
      <c r="BB6" s="632"/>
      <c r="BC6" s="632"/>
      <c r="BD6" s="632"/>
      <c r="BE6" s="632"/>
      <c r="BF6" s="632"/>
      <c r="BG6" s="632"/>
      <c r="BH6" s="632"/>
      <c r="BI6" s="632"/>
      <c r="BJ6" s="632"/>
      <c r="BK6" s="632"/>
      <c r="BL6" s="632"/>
      <c r="BM6" s="632"/>
      <c r="BN6" s="632"/>
      <c r="BO6" s="632"/>
      <c r="BP6" s="632"/>
      <c r="BQ6" s="632"/>
      <c r="BR6" s="632"/>
      <c r="BS6" s="632"/>
      <c r="BT6" s="632"/>
      <c r="BU6" s="632"/>
      <c r="BV6" s="632"/>
      <c r="BW6" s="632"/>
      <c r="BX6" s="632"/>
      <c r="BY6" s="632"/>
      <c r="BZ6" s="632"/>
      <c r="CA6" s="632"/>
      <c r="CB6" s="632"/>
      <c r="CC6" s="632"/>
      <c r="CD6" s="632"/>
      <c r="CE6" s="632"/>
      <c r="CF6" s="632"/>
      <c r="CG6" s="632"/>
      <c r="CH6" s="632"/>
      <c r="CI6" s="632"/>
      <c r="CJ6" s="632"/>
      <c r="CK6" s="632"/>
      <c r="CL6" s="632"/>
      <c r="CM6" s="632"/>
      <c r="CN6" s="632"/>
      <c r="CO6" s="632"/>
      <c r="CP6" s="632"/>
      <c r="CQ6" s="632"/>
      <c r="CR6" s="632"/>
      <c r="CS6" s="632"/>
      <c r="CT6" s="632"/>
      <c r="CU6" s="632"/>
      <c r="CV6" s="632"/>
      <c r="CW6" s="632"/>
      <c r="CX6" s="632"/>
      <c r="CY6" s="632"/>
      <c r="CZ6" s="632"/>
      <c r="DA6" s="632"/>
      <c r="DB6" s="632"/>
      <c r="DC6" s="632"/>
      <c r="DD6" s="632"/>
      <c r="DE6" s="632"/>
      <c r="DF6" s="632"/>
      <c r="DG6" s="632"/>
      <c r="DH6" s="632"/>
      <c r="DI6" s="632"/>
      <c r="DJ6" s="632"/>
      <c r="DK6" s="632"/>
      <c r="DL6" s="632"/>
      <c r="DM6" s="632"/>
      <c r="DN6" s="266"/>
      <c r="DO6" s="266"/>
      <c r="DP6" s="266"/>
      <c r="DQ6" s="266"/>
      <c r="DR6" s="266"/>
      <c r="DS6" s="266"/>
      <c r="DT6" s="206"/>
    </row>
    <row r="7" spans="1:124" s="206" customFormat="1" ht="18" hidden="1" x14ac:dyDescent="0.25">
      <c r="A7" s="1098">
        <v>1</v>
      </c>
      <c r="B7" s="506" t="s">
        <v>281</v>
      </c>
      <c r="C7" s="506" t="s">
        <v>380</v>
      </c>
      <c r="D7" s="506" t="s">
        <v>476</v>
      </c>
      <c r="E7" s="1099">
        <v>1987</v>
      </c>
      <c r="F7" s="1100" t="s">
        <v>272</v>
      </c>
      <c r="G7" s="1449"/>
      <c r="H7" s="1561"/>
      <c r="I7" s="1246"/>
      <c r="J7" s="1101"/>
      <c r="K7" s="679"/>
      <c r="L7" s="672"/>
      <c r="M7" s="669"/>
      <c r="N7" s="670"/>
      <c r="O7" s="679"/>
      <c r="P7" s="672"/>
      <c r="Q7" s="673"/>
      <c r="R7" s="661"/>
      <c r="S7" s="678"/>
      <c r="T7" s="672"/>
      <c r="U7" s="673"/>
      <c r="V7" s="672"/>
      <c r="W7" s="409"/>
      <c r="X7" s="311"/>
      <c r="Y7" s="311"/>
      <c r="Z7" s="332"/>
      <c r="AA7" s="655"/>
      <c r="AB7" s="672"/>
      <c r="AC7" s="675"/>
      <c r="AD7" s="657"/>
      <c r="AE7" s="678"/>
      <c r="AF7" s="672"/>
      <c r="AG7" s="675"/>
      <c r="AH7" s="657"/>
      <c r="AI7" s="655"/>
      <c r="AJ7" s="661"/>
      <c r="AK7" s="674"/>
      <c r="AL7" s="672"/>
      <c r="AM7" s="747"/>
      <c r="AN7" s="657"/>
      <c r="AO7" s="655"/>
      <c r="AP7" s="672"/>
      <c r="AQ7" s="675"/>
      <c r="AR7" s="657"/>
      <c r="AS7" s="230"/>
      <c r="AT7" s="1102"/>
      <c r="AU7" s="1103"/>
      <c r="AV7" s="1104"/>
      <c r="AW7" s="1105"/>
      <c r="AX7" s="1105"/>
      <c r="AY7" s="402"/>
      <c r="AZ7" s="402"/>
      <c r="BA7" s="402"/>
      <c r="BB7" s="402"/>
      <c r="BC7" s="632"/>
      <c r="BD7" s="632"/>
      <c r="BE7" s="632"/>
      <c r="BF7" s="632"/>
      <c r="BG7" s="632"/>
      <c r="BH7" s="632"/>
      <c r="BI7" s="632"/>
      <c r="BJ7" s="632"/>
      <c r="BK7" s="632"/>
      <c r="BL7" s="632"/>
      <c r="BM7" s="632"/>
      <c r="BN7" s="632"/>
      <c r="BO7" s="632"/>
      <c r="BP7" s="632"/>
      <c r="BQ7" s="632"/>
      <c r="BR7" s="632"/>
      <c r="BS7" s="632"/>
      <c r="BT7" s="632"/>
      <c r="BU7" s="632"/>
      <c r="BV7" s="632"/>
      <c r="BW7" s="632"/>
      <c r="BX7" s="632"/>
      <c r="BY7" s="632"/>
      <c r="BZ7" s="632"/>
      <c r="CA7" s="402"/>
      <c r="CB7" s="402"/>
      <c r="CC7" s="402"/>
      <c r="CD7" s="402"/>
      <c r="CE7" s="402"/>
      <c r="CF7" s="402"/>
      <c r="CG7" s="402"/>
      <c r="CH7" s="402"/>
      <c r="CI7" s="402"/>
      <c r="CJ7" s="402"/>
      <c r="CK7" s="402"/>
      <c r="CL7" s="402"/>
    </row>
    <row r="8" spans="1:124" s="206" customFormat="1" ht="18" hidden="1" x14ac:dyDescent="0.25">
      <c r="A8" s="980">
        <v>2</v>
      </c>
      <c r="B8" s="1106" t="s">
        <v>273</v>
      </c>
      <c r="C8" s="1107" t="s">
        <v>443</v>
      </c>
      <c r="D8" s="1108" t="s">
        <v>475</v>
      </c>
      <c r="E8" s="306">
        <v>1999</v>
      </c>
      <c r="F8" s="772">
        <v>2</v>
      </c>
      <c r="G8" s="708"/>
      <c r="H8" s="314"/>
      <c r="I8" s="689"/>
      <c r="J8" s="315"/>
      <c r="K8" s="634"/>
      <c r="L8" s="310"/>
      <c r="M8" s="242"/>
      <c r="N8" s="260"/>
      <c r="O8" s="634"/>
      <c r="P8" s="310"/>
      <c r="Q8" s="312"/>
      <c r="R8" s="313"/>
      <c r="S8" s="415"/>
      <c r="T8" s="310"/>
      <c r="U8" s="312"/>
      <c r="V8" s="310"/>
      <c r="W8" s="409"/>
      <c r="X8" s="311"/>
      <c r="Y8" s="311"/>
      <c r="Z8" s="329"/>
      <c r="AA8" s="235"/>
      <c r="AB8" s="310"/>
      <c r="AC8" s="237"/>
      <c r="AD8" s="315"/>
      <c r="AE8" s="415"/>
      <c r="AF8" s="310"/>
      <c r="AG8" s="237"/>
      <c r="AH8" s="315"/>
      <c r="AI8" s="235"/>
      <c r="AJ8" s="313"/>
      <c r="AK8" s="646"/>
      <c r="AL8" s="310"/>
      <c r="AM8" s="314"/>
      <c r="AN8" s="315"/>
      <c r="AO8" s="235"/>
      <c r="AP8" s="310"/>
      <c r="AQ8" s="237"/>
      <c r="AR8" s="315"/>
      <c r="AS8" s="230"/>
      <c r="AT8" s="1089"/>
      <c r="AU8" s="1103"/>
      <c r="AV8" s="1109"/>
      <c r="AW8" s="1105"/>
      <c r="AX8" s="1105"/>
      <c r="AY8" s="402"/>
      <c r="AZ8" s="402"/>
      <c r="BA8" s="402"/>
      <c r="BB8" s="402"/>
      <c r="BC8" s="632"/>
      <c r="BD8" s="632"/>
      <c r="BE8" s="632"/>
      <c r="BF8" s="632"/>
      <c r="BG8" s="632"/>
      <c r="BH8" s="632"/>
      <c r="BI8" s="632"/>
      <c r="BJ8" s="632"/>
      <c r="BK8" s="632"/>
      <c r="BL8" s="632"/>
      <c r="BM8" s="632"/>
      <c r="BN8" s="632"/>
      <c r="BO8" s="632"/>
      <c r="BP8" s="632"/>
      <c r="BQ8" s="632"/>
      <c r="BR8" s="632"/>
      <c r="BS8" s="632"/>
      <c r="BT8" s="632"/>
      <c r="BU8" s="632"/>
      <c r="BV8" s="632"/>
      <c r="BW8" s="632"/>
      <c r="BX8" s="632"/>
      <c r="BY8" s="632"/>
      <c r="BZ8" s="632"/>
      <c r="CA8" s="402"/>
      <c r="CB8" s="402"/>
      <c r="CC8" s="402"/>
      <c r="CD8" s="402"/>
      <c r="CE8" s="402"/>
      <c r="CF8" s="402"/>
      <c r="CG8" s="402"/>
      <c r="CH8" s="402"/>
      <c r="CI8" s="402"/>
      <c r="CJ8" s="402"/>
      <c r="CK8" s="402"/>
      <c r="CL8" s="402"/>
    </row>
    <row r="9" spans="1:124" s="206" customFormat="1" ht="18" hidden="1" x14ac:dyDescent="0.25">
      <c r="A9" s="980">
        <v>3</v>
      </c>
      <c r="B9" s="506" t="s">
        <v>281</v>
      </c>
      <c r="C9" s="506" t="s">
        <v>380</v>
      </c>
      <c r="D9" s="231" t="s">
        <v>479</v>
      </c>
      <c r="E9" s="232">
        <v>1993</v>
      </c>
      <c r="F9" s="233" t="s">
        <v>272</v>
      </c>
      <c r="G9" s="1450"/>
      <c r="H9" s="1561"/>
      <c r="I9" s="1247"/>
      <c r="J9" s="981"/>
      <c r="K9" s="328"/>
      <c r="L9" s="310"/>
      <c r="M9" s="237"/>
      <c r="N9" s="313"/>
      <c r="O9" s="634"/>
      <c r="P9" s="310"/>
      <c r="Q9" s="312"/>
      <c r="R9" s="313"/>
      <c r="S9" s="415"/>
      <c r="T9" s="310"/>
      <c r="U9" s="312"/>
      <c r="V9" s="310"/>
      <c r="W9" s="748"/>
      <c r="X9" s="405"/>
      <c r="Y9" s="405"/>
      <c r="Z9" s="404"/>
      <c r="AA9" s="235"/>
      <c r="AB9" s="310"/>
      <c r="AC9" s="237"/>
      <c r="AD9" s="315"/>
      <c r="AE9" s="415"/>
      <c r="AF9" s="310"/>
      <c r="AG9" s="237"/>
      <c r="AH9" s="315"/>
      <c r="AI9" s="235"/>
      <c r="AJ9" s="313"/>
      <c r="AK9" s="646"/>
      <c r="AL9" s="310"/>
      <c r="AM9" s="312"/>
      <c r="AN9" s="313"/>
      <c r="AO9" s="235"/>
      <c r="AP9" s="310"/>
      <c r="AQ9" s="237"/>
      <c r="AR9" s="315"/>
      <c r="AS9" s="230"/>
      <c r="AT9" s="1089"/>
      <c r="AU9" s="1103"/>
      <c r="AV9" s="1109"/>
      <c r="AW9" s="1105"/>
      <c r="AX9" s="1105"/>
      <c r="AY9" s="402"/>
      <c r="AZ9" s="402"/>
      <c r="BA9" s="402"/>
      <c r="BB9" s="402"/>
      <c r="BC9" s="632"/>
      <c r="BD9" s="632"/>
      <c r="BE9" s="632"/>
      <c r="BF9" s="632"/>
      <c r="BG9" s="632"/>
      <c r="BH9" s="632"/>
      <c r="BI9" s="632"/>
      <c r="BJ9" s="632"/>
      <c r="BK9" s="632"/>
      <c r="BL9" s="632"/>
      <c r="BM9" s="632"/>
      <c r="BN9" s="632"/>
      <c r="BO9" s="632"/>
      <c r="BP9" s="632"/>
      <c r="BQ9" s="632"/>
      <c r="BR9" s="632"/>
      <c r="BS9" s="632"/>
      <c r="BT9" s="632"/>
      <c r="BU9" s="632"/>
      <c r="BV9" s="632"/>
      <c r="BW9" s="632"/>
      <c r="BX9" s="632"/>
      <c r="BY9" s="632"/>
      <c r="BZ9" s="632"/>
      <c r="CA9" s="402"/>
      <c r="CB9" s="402"/>
      <c r="CC9" s="402"/>
      <c r="CD9" s="402"/>
      <c r="CE9" s="402"/>
      <c r="CF9" s="402"/>
      <c r="CG9" s="402"/>
      <c r="CH9" s="402"/>
      <c r="CI9" s="402"/>
      <c r="CJ9" s="402"/>
      <c r="CK9" s="402"/>
      <c r="CL9" s="402"/>
    </row>
    <row r="10" spans="1:124" s="206" customFormat="1" ht="18" hidden="1" x14ac:dyDescent="0.25">
      <c r="A10" s="980">
        <v>4</v>
      </c>
      <c r="B10" s="1106" t="s">
        <v>302</v>
      </c>
      <c r="C10" s="1107" t="s">
        <v>443</v>
      </c>
      <c r="D10" s="1108" t="s">
        <v>477</v>
      </c>
      <c r="E10" s="306">
        <v>1993</v>
      </c>
      <c r="F10" s="772">
        <v>2</v>
      </c>
      <c r="G10" s="708"/>
      <c r="H10" s="314"/>
      <c r="I10" s="689"/>
      <c r="J10" s="315"/>
      <c r="K10" s="634"/>
      <c r="L10" s="310"/>
      <c r="M10" s="242"/>
      <c r="N10" s="260"/>
      <c r="O10" s="634"/>
      <c r="P10" s="310"/>
      <c r="Q10" s="312"/>
      <c r="R10" s="313"/>
      <c r="S10" s="415"/>
      <c r="T10" s="310"/>
      <c r="U10" s="312"/>
      <c r="V10" s="310"/>
      <c r="W10" s="748"/>
      <c r="X10" s="405"/>
      <c r="Y10" s="405"/>
      <c r="Z10" s="404"/>
      <c r="AA10" s="235"/>
      <c r="AB10" s="310"/>
      <c r="AC10" s="237"/>
      <c r="AD10" s="315"/>
      <c r="AE10" s="415"/>
      <c r="AF10" s="310"/>
      <c r="AG10" s="237"/>
      <c r="AH10" s="315"/>
      <c r="AI10" s="235"/>
      <c r="AJ10" s="313"/>
      <c r="AK10" s="646"/>
      <c r="AL10" s="310"/>
      <c r="AM10" s="314"/>
      <c r="AN10" s="315"/>
      <c r="AO10" s="235"/>
      <c r="AP10" s="310"/>
      <c r="AQ10" s="237"/>
      <c r="AR10" s="315"/>
      <c r="AS10" s="230"/>
      <c r="AT10" s="1089"/>
      <c r="AU10" s="1103"/>
      <c r="AV10" s="1109"/>
      <c r="AW10" s="1105"/>
      <c r="AX10" s="1105"/>
      <c r="AY10" s="402"/>
      <c r="AZ10" s="402"/>
      <c r="BA10" s="402"/>
      <c r="BB10" s="402"/>
      <c r="BC10" s="632"/>
      <c r="BD10" s="632"/>
      <c r="BE10" s="632"/>
      <c r="BF10" s="632"/>
      <c r="BG10" s="632"/>
      <c r="BH10" s="632"/>
      <c r="BI10" s="632"/>
      <c r="BJ10" s="632"/>
      <c r="BK10" s="632"/>
      <c r="BL10" s="632"/>
      <c r="BM10" s="632"/>
      <c r="BN10" s="632"/>
      <c r="BO10" s="632"/>
      <c r="BP10" s="632"/>
      <c r="BQ10" s="632"/>
      <c r="BR10" s="632"/>
      <c r="BS10" s="632"/>
      <c r="BT10" s="632"/>
      <c r="BU10" s="632"/>
      <c r="BV10" s="632"/>
      <c r="BW10" s="632"/>
      <c r="BX10" s="632"/>
      <c r="BY10" s="632"/>
      <c r="BZ10" s="632"/>
      <c r="CA10" s="402"/>
      <c r="CB10" s="402"/>
      <c r="CC10" s="402"/>
      <c r="CD10" s="402"/>
      <c r="CE10" s="402"/>
      <c r="CF10" s="402"/>
      <c r="CG10" s="402"/>
      <c r="CH10" s="402"/>
      <c r="CI10" s="402"/>
      <c r="CJ10" s="402"/>
      <c r="CK10" s="402"/>
      <c r="CL10" s="402"/>
    </row>
    <row r="11" spans="1:124" s="206" customFormat="1" ht="18" hidden="1" x14ac:dyDescent="0.25">
      <c r="A11" s="980">
        <v>5</v>
      </c>
      <c r="B11" s="1110" t="s">
        <v>302</v>
      </c>
      <c r="C11" s="1108" t="s">
        <v>443</v>
      </c>
      <c r="D11" s="1108" t="s">
        <v>478</v>
      </c>
      <c r="E11" s="306">
        <v>1992</v>
      </c>
      <c r="F11" s="772">
        <v>2</v>
      </c>
      <c r="G11" s="708"/>
      <c r="H11" s="785"/>
      <c r="I11" s="689"/>
      <c r="J11" s="315"/>
      <c r="K11" s="634"/>
      <c r="L11" s="310"/>
      <c r="M11" s="242"/>
      <c r="N11" s="260"/>
      <c r="O11" s="634"/>
      <c r="P11" s="310"/>
      <c r="Q11" s="312"/>
      <c r="R11" s="313"/>
      <c r="S11" s="415"/>
      <c r="T11" s="310"/>
      <c r="U11" s="312"/>
      <c r="V11" s="310"/>
      <c r="W11" s="699"/>
      <c r="X11" s="697"/>
      <c r="Y11" s="697"/>
      <c r="Z11" s="404"/>
      <c r="AA11" s="235"/>
      <c r="AB11" s="310"/>
      <c r="AC11" s="237"/>
      <c r="AD11" s="315"/>
      <c r="AE11" s="415"/>
      <c r="AF11" s="310"/>
      <c r="AG11" s="237"/>
      <c r="AH11" s="315"/>
      <c r="AI11" s="235"/>
      <c r="AJ11" s="313"/>
      <c r="AK11" s="646"/>
      <c r="AL11" s="310"/>
      <c r="AM11" s="314"/>
      <c r="AN11" s="315"/>
      <c r="AO11" s="235"/>
      <c r="AP11" s="310"/>
      <c r="AQ11" s="237"/>
      <c r="AR11" s="315"/>
      <c r="AS11" s="610"/>
      <c r="AT11" s="1089"/>
      <c r="AU11" s="1103"/>
      <c r="AV11" s="1111"/>
      <c r="AW11" s="1112"/>
      <c r="AX11" s="1105"/>
      <c r="AY11" s="402"/>
      <c r="AZ11" s="402"/>
      <c r="BA11" s="402"/>
      <c r="BB11" s="402"/>
      <c r="BC11" s="402"/>
      <c r="BD11" s="402"/>
      <c r="BE11" s="402"/>
      <c r="BF11" s="402"/>
      <c r="BG11" s="402"/>
      <c r="BH11" s="402"/>
      <c r="BI11" s="632"/>
      <c r="BJ11" s="632"/>
      <c r="BK11" s="632"/>
      <c r="BL11" s="632"/>
      <c r="BM11" s="632"/>
      <c r="BN11" s="632"/>
      <c r="BO11" s="632"/>
      <c r="BP11" s="632"/>
      <c r="BQ11" s="632"/>
      <c r="BR11" s="632"/>
      <c r="BS11" s="632"/>
      <c r="BT11" s="632"/>
      <c r="BU11" s="632"/>
      <c r="BV11" s="632"/>
      <c r="BW11" s="632"/>
      <c r="BX11" s="632"/>
      <c r="BY11" s="632"/>
      <c r="BZ11" s="632"/>
      <c r="CA11" s="402"/>
      <c r="CB11" s="402"/>
      <c r="CC11" s="402"/>
      <c r="CD11" s="402"/>
      <c r="CE11" s="402"/>
      <c r="CF11" s="402"/>
      <c r="CG11" s="402"/>
      <c r="CH11" s="402"/>
      <c r="CI11" s="402"/>
      <c r="CJ11" s="402"/>
      <c r="CK11" s="402"/>
      <c r="CL11" s="402"/>
    </row>
    <row r="12" spans="1:124" s="206" customFormat="1" ht="18" x14ac:dyDescent="0.25">
      <c r="A12" s="1850"/>
      <c r="B12" s="1851"/>
      <c r="C12" s="1852"/>
      <c r="D12" s="1852"/>
      <c r="E12" s="320"/>
      <c r="F12" s="219"/>
      <c r="G12" s="1255"/>
      <c r="H12" s="733"/>
      <c r="I12" s="334"/>
      <c r="J12" s="332"/>
      <c r="K12" s="333"/>
      <c r="L12" s="331"/>
      <c r="M12" s="277"/>
      <c r="N12" s="1431"/>
      <c r="O12" s="333"/>
      <c r="P12" s="331"/>
      <c r="Q12" s="333"/>
      <c r="R12" s="331"/>
      <c r="S12" s="284"/>
      <c r="T12" s="331"/>
      <c r="U12" s="333"/>
      <c r="V12" s="331"/>
      <c r="W12" s="696"/>
      <c r="X12" s="696"/>
      <c r="Y12" s="696"/>
      <c r="Z12" s="696"/>
      <c r="AA12" s="284"/>
      <c r="AB12" s="331"/>
      <c r="AC12" s="284"/>
      <c r="AD12" s="332"/>
      <c r="AE12" s="284"/>
      <c r="AF12" s="331"/>
      <c r="AG12" s="284"/>
      <c r="AH12" s="332"/>
      <c r="AI12" s="284"/>
      <c r="AJ12" s="331"/>
      <c r="AK12" s="333"/>
      <c r="AL12" s="331"/>
      <c r="AM12" s="334"/>
      <c r="AN12" s="332"/>
      <c r="AO12" s="284"/>
      <c r="AP12" s="331"/>
      <c r="AQ12" s="284"/>
      <c r="AR12" s="332"/>
      <c r="AS12" s="207"/>
      <c r="AT12" s="219"/>
      <c r="AU12" s="1853"/>
      <c r="AV12" s="596"/>
      <c r="AW12" s="1105"/>
      <c r="AX12" s="1105"/>
      <c r="AY12" s="402"/>
      <c r="AZ12" s="402"/>
      <c r="BA12" s="402"/>
      <c r="BB12" s="402"/>
      <c r="BC12" s="402"/>
      <c r="BD12" s="402"/>
      <c r="BE12" s="402"/>
      <c r="BF12" s="402"/>
      <c r="BG12" s="402"/>
      <c r="BH12" s="402"/>
      <c r="BI12" s="632"/>
      <c r="BJ12" s="632"/>
      <c r="BK12" s="632"/>
      <c r="BL12" s="632"/>
      <c r="BM12" s="632"/>
      <c r="BN12" s="632"/>
      <c r="BO12" s="632"/>
      <c r="BP12" s="632"/>
      <c r="BQ12" s="632"/>
      <c r="BR12" s="632"/>
      <c r="BS12" s="632"/>
      <c r="BT12" s="632"/>
      <c r="BU12" s="632"/>
      <c r="BV12" s="632"/>
      <c r="BW12" s="632"/>
      <c r="BX12" s="632"/>
      <c r="BY12" s="632"/>
      <c r="BZ12" s="632"/>
      <c r="CA12" s="402"/>
      <c r="CB12" s="402"/>
      <c r="CC12" s="402"/>
      <c r="CD12" s="402"/>
      <c r="CE12" s="402"/>
      <c r="CF12" s="402"/>
      <c r="CG12" s="402"/>
      <c r="CH12" s="402"/>
      <c r="CI12" s="402"/>
      <c r="CJ12" s="402"/>
      <c r="CK12" s="402"/>
      <c r="CL12" s="402"/>
    </row>
    <row r="13" spans="1:124" s="206" customFormat="1" ht="18" x14ac:dyDescent="0.25">
      <c r="A13" s="1669" t="s">
        <v>707</v>
      </c>
      <c r="B13" s="1670"/>
      <c r="C13" s="1670"/>
      <c r="D13" s="1670"/>
      <c r="E13" s="1670"/>
      <c r="F13" s="1671"/>
      <c r="G13" s="1671"/>
      <c r="H13" s="1237"/>
      <c r="I13" s="1237"/>
      <c r="J13" s="1671"/>
      <c r="K13" s="1671"/>
      <c r="L13" s="1671"/>
      <c r="M13" s="1671"/>
      <c r="N13" s="1671"/>
      <c r="O13" s="1671"/>
      <c r="P13" s="1671"/>
      <c r="Q13" s="1671"/>
      <c r="R13" s="1671"/>
      <c r="S13" s="1671"/>
      <c r="T13" s="1671"/>
      <c r="U13" s="1671"/>
      <c r="V13" s="1671"/>
      <c r="W13" s="1671"/>
      <c r="X13" s="1671"/>
      <c r="Y13" s="1671"/>
      <c r="Z13" s="1671"/>
      <c r="AA13" s="1671"/>
      <c r="AB13" s="1671"/>
      <c r="AC13" s="1671"/>
      <c r="AD13" s="1671"/>
      <c r="AE13" s="1671"/>
      <c r="AF13" s="1671"/>
      <c r="AG13" s="1671"/>
      <c r="AH13" s="1671"/>
      <c r="AI13" s="1671"/>
      <c r="AJ13" s="1671"/>
      <c r="AK13" s="1671"/>
      <c r="AL13" s="1671"/>
      <c r="AM13" s="1671"/>
      <c r="AN13" s="1671"/>
      <c r="AO13" s="1671"/>
      <c r="AP13" s="1671"/>
      <c r="AQ13" s="1671"/>
      <c r="AR13" s="1671"/>
      <c r="AS13" s="1671"/>
      <c r="AT13" s="1671"/>
      <c r="AU13" s="1671"/>
      <c r="AV13" s="1550"/>
      <c r="AW13" s="1113"/>
      <c r="AX13" s="1676"/>
      <c r="AY13" s="1676"/>
      <c r="AZ13" s="1676"/>
      <c r="BA13" s="1676"/>
      <c r="BB13" s="1676"/>
      <c r="BC13" s="1676"/>
      <c r="BD13" s="1676"/>
      <c r="BE13" s="1676"/>
      <c r="BF13" s="1677"/>
      <c r="BG13" s="1678"/>
      <c r="BH13" s="402"/>
      <c r="BI13" s="632"/>
      <c r="BJ13" s="632"/>
      <c r="BK13" s="632"/>
      <c r="BL13" s="632"/>
      <c r="BM13" s="632"/>
      <c r="BN13" s="632"/>
      <c r="BO13" s="632"/>
      <c r="BP13" s="632"/>
      <c r="BQ13" s="632"/>
      <c r="BR13" s="632"/>
      <c r="BS13" s="632"/>
      <c r="BT13" s="632"/>
      <c r="BU13" s="632"/>
      <c r="BV13" s="632"/>
      <c r="BW13" s="632"/>
      <c r="BX13" s="632"/>
      <c r="BY13" s="632"/>
      <c r="BZ13" s="632"/>
      <c r="CA13" s="402"/>
      <c r="CB13" s="402"/>
      <c r="CC13" s="402"/>
      <c r="CD13" s="402"/>
      <c r="CE13" s="402"/>
      <c r="CF13" s="402"/>
      <c r="CG13" s="402"/>
      <c r="CH13" s="402"/>
      <c r="CI13" s="402"/>
      <c r="CJ13" s="402"/>
      <c r="CK13" s="402"/>
      <c r="CL13" s="402"/>
    </row>
    <row r="14" spans="1:124" s="206" customFormat="1" ht="18" hidden="1" x14ac:dyDescent="0.25">
      <c r="A14" s="1114">
        <v>6</v>
      </c>
      <c r="B14" s="301"/>
      <c r="C14" s="301"/>
      <c r="D14" s="363"/>
      <c r="E14" s="365"/>
      <c r="F14" s="1115"/>
      <c r="G14" s="1294"/>
      <c r="H14" s="1295"/>
      <c r="I14" s="1248"/>
      <c r="J14" s="1116"/>
      <c r="K14" s="1299"/>
      <c r="L14" s="1117"/>
      <c r="M14" s="1118"/>
      <c r="N14" s="1119"/>
      <c r="O14" s="1121"/>
      <c r="P14" s="1322"/>
      <c r="Q14" s="1118"/>
      <c r="R14" s="1119"/>
      <c r="S14" s="1120"/>
      <c r="T14" s="1315"/>
      <c r="U14" s="1121"/>
      <c r="V14" s="1315"/>
      <c r="W14" s="404"/>
      <c r="X14" s="697"/>
      <c r="Y14" s="786"/>
      <c r="Z14" s="1321"/>
      <c r="AA14" s="337"/>
      <c r="AB14" s="1315"/>
      <c r="AC14" s="339"/>
      <c r="AD14" s="729"/>
      <c r="AE14" s="1120"/>
      <c r="AF14" s="1315"/>
      <c r="AG14" s="1120"/>
      <c r="AH14" s="729"/>
      <c r="AI14" s="1120"/>
      <c r="AJ14" s="1152"/>
      <c r="AK14" s="1121"/>
      <c r="AL14" s="1117"/>
      <c r="AM14" s="1318"/>
      <c r="AN14" s="1122"/>
      <c r="AO14" s="1318"/>
      <c r="AP14" s="1312"/>
      <c r="AQ14" s="1120"/>
      <c r="AR14" s="729"/>
      <c r="AS14" s="468"/>
      <c r="AT14" s="729"/>
      <c r="AU14" s="1470">
        <f>N14+L14+J14+H14</f>
        <v>0</v>
      </c>
      <c r="AV14" s="1123"/>
      <c r="AW14" s="1105"/>
      <c r="AX14" s="1105"/>
      <c r="AY14" s="402"/>
      <c r="AZ14" s="402"/>
      <c r="BA14" s="402"/>
      <c r="BB14" s="402"/>
      <c r="BC14" s="632"/>
      <c r="BD14" s="632"/>
      <c r="BE14" s="632"/>
      <c r="BF14" s="632"/>
      <c r="BG14" s="632"/>
      <c r="BH14" s="632"/>
      <c r="BI14" s="632"/>
      <c r="BJ14" s="632"/>
      <c r="BK14" s="632"/>
      <c r="BL14" s="632"/>
      <c r="BM14" s="632"/>
      <c r="BN14" s="632"/>
      <c r="BO14" s="632"/>
      <c r="BP14" s="632"/>
      <c r="BQ14" s="632"/>
      <c r="BR14" s="632"/>
      <c r="BS14" s="632"/>
      <c r="BT14" s="632"/>
      <c r="BU14" s="632"/>
      <c r="BV14" s="632"/>
      <c r="BW14" s="632"/>
      <c r="BX14" s="632"/>
      <c r="BY14" s="632"/>
      <c r="BZ14" s="632"/>
      <c r="CA14" s="402"/>
      <c r="CB14" s="402"/>
      <c r="CC14" s="402"/>
      <c r="CD14" s="402"/>
      <c r="CE14" s="402"/>
      <c r="CF14" s="402"/>
      <c r="CG14" s="402"/>
      <c r="CH14" s="402"/>
      <c r="CI14" s="402"/>
      <c r="CJ14" s="402"/>
      <c r="CK14" s="402"/>
      <c r="CL14" s="402"/>
    </row>
    <row r="15" spans="1:124" s="206" customFormat="1" ht="18" x14ac:dyDescent="0.25">
      <c r="A15" s="1290">
        <v>1</v>
      </c>
      <c r="B15" s="1134" t="s">
        <v>270</v>
      </c>
      <c r="C15" s="726" t="s">
        <v>380</v>
      </c>
      <c r="D15" s="1130" t="s">
        <v>485</v>
      </c>
      <c r="E15" s="727">
        <v>2001</v>
      </c>
      <c r="F15" s="1131" t="s">
        <v>272</v>
      </c>
      <c r="G15" s="1291">
        <v>1</v>
      </c>
      <c r="H15" s="1296">
        <v>75</v>
      </c>
      <c r="I15" s="1291">
        <v>1</v>
      </c>
      <c r="J15" s="1324">
        <v>37.25</v>
      </c>
      <c r="K15" s="1292"/>
      <c r="L15" s="1300"/>
      <c r="M15" s="1301">
        <v>5</v>
      </c>
      <c r="N15" s="1327">
        <v>43.5</v>
      </c>
      <c r="O15" s="1316"/>
      <c r="P15" s="1070"/>
      <c r="Q15" s="1301"/>
      <c r="R15" s="1327"/>
      <c r="S15" s="1307">
        <v>2</v>
      </c>
      <c r="T15" s="1319">
        <v>96</v>
      </c>
      <c r="U15" s="1316">
        <v>3</v>
      </c>
      <c r="V15" s="1070">
        <v>46.5</v>
      </c>
      <c r="W15" s="696"/>
      <c r="X15" s="656"/>
      <c r="Y15" s="1183"/>
      <c r="Z15" s="696"/>
      <c r="AA15" s="1307"/>
      <c r="AB15" s="1070"/>
      <c r="AC15" s="1307"/>
      <c r="AD15" s="751"/>
      <c r="AE15" s="1307"/>
      <c r="AF15" s="1319"/>
      <c r="AG15" s="1307"/>
      <c r="AH15" s="751"/>
      <c r="AI15" s="1307"/>
      <c r="AJ15" s="1070"/>
      <c r="AK15" s="1316"/>
      <c r="AL15" s="1300"/>
      <c r="AM15" s="1313"/>
      <c r="AN15" s="1329"/>
      <c r="AO15" s="1313"/>
      <c r="AP15" s="1309"/>
      <c r="AQ15" s="1307"/>
      <c r="AR15" s="751"/>
      <c r="AS15" s="1183"/>
      <c r="AT15" s="751"/>
      <c r="AU15" s="1485">
        <f>N15+L15+J15+H15+T15+V15</f>
        <v>298.25</v>
      </c>
      <c r="AV15" s="596"/>
      <c r="AW15" s="1105"/>
      <c r="AX15" s="1105"/>
      <c r="AY15" s="402"/>
      <c r="AZ15" s="402"/>
      <c r="BA15" s="402"/>
      <c r="BB15" s="402"/>
      <c r="BC15" s="632"/>
      <c r="BD15" s="632"/>
      <c r="BE15" s="632"/>
      <c r="BF15" s="632"/>
      <c r="BG15" s="632"/>
      <c r="BH15" s="632"/>
      <c r="BI15" s="632"/>
      <c r="BJ15" s="632"/>
      <c r="BK15" s="632"/>
      <c r="BL15" s="632"/>
      <c r="BM15" s="632"/>
      <c r="BN15" s="632"/>
      <c r="BO15" s="632"/>
      <c r="BP15" s="632"/>
      <c r="BQ15" s="632"/>
      <c r="BR15" s="632"/>
      <c r="BS15" s="632"/>
      <c r="BT15" s="632"/>
      <c r="BU15" s="632"/>
      <c r="BV15" s="632"/>
      <c r="BW15" s="632"/>
      <c r="BX15" s="632"/>
      <c r="BY15" s="632"/>
      <c r="BZ15" s="632"/>
      <c r="CA15" s="402"/>
      <c r="CB15" s="402"/>
      <c r="CC15" s="402"/>
      <c r="CD15" s="402"/>
      <c r="CE15" s="402"/>
      <c r="CF15" s="402"/>
      <c r="CG15" s="402"/>
      <c r="CH15" s="402"/>
      <c r="CI15" s="402"/>
      <c r="CJ15" s="402"/>
      <c r="CK15" s="402"/>
      <c r="CL15" s="402"/>
    </row>
    <row r="16" spans="1:124" s="206" customFormat="1" ht="18" hidden="1" x14ac:dyDescent="0.25">
      <c r="A16" s="1290"/>
      <c r="B16" s="301" t="s">
        <v>427</v>
      </c>
      <c r="C16" s="301" t="s">
        <v>428</v>
      </c>
      <c r="D16" s="301" t="s">
        <v>530</v>
      </c>
      <c r="E16" s="1132">
        <v>2002</v>
      </c>
      <c r="F16" s="494">
        <v>3</v>
      </c>
      <c r="G16" s="1302"/>
      <c r="H16" s="1303"/>
      <c r="I16" s="1304"/>
      <c r="J16" s="1325"/>
      <c r="K16" s="1305"/>
      <c r="L16" s="310"/>
      <c r="M16" s="312"/>
      <c r="N16" s="313"/>
      <c r="O16" s="646"/>
      <c r="P16" s="686"/>
      <c r="Q16" s="312"/>
      <c r="R16" s="313"/>
      <c r="S16" s="415"/>
      <c r="T16" s="642"/>
      <c r="U16" s="646"/>
      <c r="V16" s="686"/>
      <c r="W16" s="329"/>
      <c r="X16" s="311"/>
      <c r="Y16" s="403"/>
      <c r="Z16" s="329"/>
      <c r="AA16" s="415"/>
      <c r="AB16" s="686"/>
      <c r="AC16" s="415"/>
      <c r="AD16" s="315"/>
      <c r="AE16" s="415"/>
      <c r="AF16" s="642"/>
      <c r="AG16" s="415"/>
      <c r="AH16" s="315"/>
      <c r="AI16" s="415"/>
      <c r="AJ16" s="686"/>
      <c r="AK16" s="646"/>
      <c r="AL16" s="310"/>
      <c r="AM16" s="653"/>
      <c r="AN16" s="260"/>
      <c r="AO16" s="653"/>
      <c r="AP16" s="1310"/>
      <c r="AQ16" s="415"/>
      <c r="AR16" s="315"/>
      <c r="AS16" s="403"/>
      <c r="AT16" s="315"/>
      <c r="AU16" s="1470"/>
      <c r="AV16" s="1109"/>
      <c r="AW16" s="1105"/>
      <c r="AX16" s="1105"/>
      <c r="AY16" s="402"/>
      <c r="AZ16" s="402"/>
      <c r="BA16" s="402"/>
      <c r="BB16" s="402"/>
      <c r="BC16" s="632"/>
      <c r="BD16" s="632"/>
      <c r="BE16" s="632"/>
      <c r="BF16" s="632"/>
      <c r="BG16" s="632"/>
      <c r="BH16" s="632"/>
      <c r="BI16" s="632"/>
      <c r="BJ16" s="632"/>
      <c r="BK16" s="632"/>
      <c r="BL16" s="632"/>
      <c r="BM16" s="632"/>
      <c r="BN16" s="632"/>
      <c r="BO16" s="632"/>
      <c r="BP16" s="632"/>
      <c r="BQ16" s="632"/>
      <c r="BR16" s="632"/>
      <c r="BS16" s="632"/>
      <c r="BT16" s="632"/>
      <c r="BU16" s="632"/>
      <c r="BV16" s="632"/>
      <c r="BW16" s="632"/>
      <c r="BX16" s="632"/>
      <c r="BY16" s="632"/>
      <c r="BZ16" s="632"/>
      <c r="CA16" s="402"/>
      <c r="CB16" s="402"/>
      <c r="CC16" s="402"/>
      <c r="CD16" s="402"/>
      <c r="CE16" s="402"/>
      <c r="CF16" s="402"/>
      <c r="CG16" s="402"/>
      <c r="CH16" s="402"/>
      <c r="CI16" s="402"/>
      <c r="CJ16" s="402"/>
      <c r="CK16" s="402"/>
      <c r="CL16" s="402"/>
    </row>
    <row r="17" spans="1:124" s="206" customFormat="1" ht="18" hidden="1" x14ac:dyDescent="0.25">
      <c r="A17" s="1290"/>
      <c r="B17" s="301" t="s">
        <v>427</v>
      </c>
      <c r="C17" s="301" t="s">
        <v>428</v>
      </c>
      <c r="D17" s="926" t="s">
        <v>531</v>
      </c>
      <c r="E17" s="1132">
        <v>2002</v>
      </c>
      <c r="F17" s="417">
        <v>1</v>
      </c>
      <c r="G17" s="1291"/>
      <c r="H17" s="1296"/>
      <c r="I17" s="1291"/>
      <c r="J17" s="1324"/>
      <c r="K17" s="1292"/>
      <c r="L17" s="1300"/>
      <c r="M17" s="1301"/>
      <c r="N17" s="1327"/>
      <c r="O17" s="1316"/>
      <c r="P17" s="1070"/>
      <c r="Q17" s="1301"/>
      <c r="R17" s="1327"/>
      <c r="S17" s="1307"/>
      <c r="T17" s="1319"/>
      <c r="U17" s="1316"/>
      <c r="V17" s="1070"/>
      <c r="W17" s="696"/>
      <c r="X17" s="656"/>
      <c r="Y17" s="1183"/>
      <c r="Z17" s="696"/>
      <c r="AA17" s="1307"/>
      <c r="AB17" s="1070"/>
      <c r="AC17" s="1307"/>
      <c r="AD17" s="751"/>
      <c r="AE17" s="1307"/>
      <c r="AF17" s="1319"/>
      <c r="AG17" s="1307"/>
      <c r="AH17" s="751"/>
      <c r="AI17" s="1307"/>
      <c r="AJ17" s="1070"/>
      <c r="AK17" s="1316"/>
      <c r="AL17" s="1300"/>
      <c r="AM17" s="1313"/>
      <c r="AN17" s="1329"/>
      <c r="AO17" s="1313"/>
      <c r="AP17" s="1309"/>
      <c r="AQ17" s="1307"/>
      <c r="AR17" s="751"/>
      <c r="AS17" s="1183"/>
      <c r="AT17" s="751"/>
      <c r="AU17" s="1470"/>
      <c r="AV17" s="596"/>
      <c r="AW17" s="1105"/>
      <c r="AX17" s="1105"/>
      <c r="AY17" s="402"/>
      <c r="AZ17" s="402"/>
      <c r="BA17" s="402"/>
      <c r="BB17" s="402"/>
      <c r="BC17" s="632"/>
      <c r="BD17" s="632"/>
      <c r="BE17" s="632"/>
      <c r="BF17" s="632"/>
      <c r="BG17" s="632"/>
      <c r="BH17" s="632"/>
      <c r="BI17" s="632"/>
      <c r="BJ17" s="632"/>
      <c r="BK17" s="632"/>
      <c r="BL17" s="632"/>
      <c r="BM17" s="632"/>
      <c r="BN17" s="632"/>
      <c r="BO17" s="632"/>
      <c r="BP17" s="632"/>
      <c r="BQ17" s="632"/>
      <c r="BR17" s="632"/>
      <c r="BS17" s="632"/>
      <c r="BT17" s="632"/>
      <c r="BU17" s="632"/>
      <c r="BV17" s="632"/>
      <c r="BW17" s="632"/>
      <c r="BX17" s="632"/>
      <c r="BY17" s="632"/>
      <c r="BZ17" s="632"/>
      <c r="CA17" s="402"/>
      <c r="CB17" s="402"/>
      <c r="CC17" s="402"/>
      <c r="CD17" s="402"/>
      <c r="CE17" s="402"/>
      <c r="CF17" s="402"/>
      <c r="CG17" s="402"/>
      <c r="CH17" s="402"/>
      <c r="CI17" s="402"/>
      <c r="CJ17" s="402"/>
      <c r="CK17" s="402"/>
      <c r="CL17" s="402"/>
    </row>
    <row r="18" spans="1:124" s="206" customFormat="1" ht="18" hidden="1" x14ac:dyDescent="0.25">
      <c r="A18" s="1290"/>
      <c r="B18" s="1141" t="s">
        <v>532</v>
      </c>
      <c r="C18" s="465" t="s">
        <v>402</v>
      </c>
      <c r="D18" s="1142" t="s">
        <v>533</v>
      </c>
      <c r="E18" s="1471">
        <v>2002</v>
      </c>
      <c r="F18" s="753">
        <v>3</v>
      </c>
      <c r="G18" s="1303"/>
      <c r="H18" s="1303"/>
      <c r="I18" s="1304"/>
      <c r="J18" s="1325"/>
      <c r="K18" s="1305"/>
      <c r="L18" s="310"/>
      <c r="M18" s="312"/>
      <c r="N18" s="313"/>
      <c r="O18" s="646"/>
      <c r="P18" s="686"/>
      <c r="Q18" s="312"/>
      <c r="R18" s="313"/>
      <c r="S18" s="415"/>
      <c r="T18" s="642"/>
      <c r="U18" s="646"/>
      <c r="V18" s="686"/>
      <c r="W18" s="329"/>
      <c r="X18" s="311"/>
      <c r="Y18" s="403"/>
      <c r="Z18" s="329"/>
      <c r="AA18" s="415"/>
      <c r="AB18" s="686"/>
      <c r="AC18" s="415"/>
      <c r="AD18" s="315"/>
      <c r="AE18" s="415"/>
      <c r="AF18" s="642"/>
      <c r="AG18" s="415"/>
      <c r="AH18" s="315"/>
      <c r="AI18" s="415"/>
      <c r="AJ18" s="686"/>
      <c r="AK18" s="646"/>
      <c r="AL18" s="310"/>
      <c r="AM18" s="653"/>
      <c r="AN18" s="260"/>
      <c r="AO18" s="653"/>
      <c r="AP18" s="1310"/>
      <c r="AQ18" s="415"/>
      <c r="AR18" s="315"/>
      <c r="AS18" s="403"/>
      <c r="AT18" s="315"/>
      <c r="AU18" s="1470"/>
      <c r="AV18" s="1109"/>
      <c r="AW18" s="1105"/>
      <c r="AX18" s="1105"/>
      <c r="AY18" s="402"/>
      <c r="AZ18" s="402"/>
      <c r="BA18" s="402"/>
      <c r="BB18" s="402"/>
      <c r="BC18" s="632"/>
      <c r="BD18" s="632"/>
      <c r="BE18" s="632"/>
      <c r="BF18" s="632"/>
      <c r="BG18" s="632"/>
      <c r="BH18" s="632"/>
      <c r="BI18" s="632"/>
      <c r="BJ18" s="632"/>
      <c r="BK18" s="632"/>
      <c r="BL18" s="632"/>
      <c r="BM18" s="632"/>
      <c r="BN18" s="632"/>
      <c r="BO18" s="632"/>
      <c r="BP18" s="632"/>
      <c r="BQ18" s="632"/>
      <c r="BR18" s="632"/>
      <c r="BS18" s="632"/>
      <c r="BT18" s="632"/>
      <c r="BU18" s="632"/>
      <c r="BV18" s="632"/>
      <c r="BW18" s="632"/>
      <c r="BX18" s="632"/>
      <c r="BY18" s="632"/>
      <c r="BZ18" s="632"/>
      <c r="CA18" s="402"/>
      <c r="CB18" s="402"/>
      <c r="CC18" s="402"/>
      <c r="CD18" s="402"/>
      <c r="CE18" s="402"/>
      <c r="CF18" s="402"/>
      <c r="CG18" s="402"/>
      <c r="CH18" s="402"/>
      <c r="CI18" s="402"/>
      <c r="CJ18" s="402"/>
      <c r="CK18" s="402"/>
      <c r="CL18" s="402"/>
    </row>
    <row r="19" spans="1:124" s="206" customFormat="1" ht="18" hidden="1" x14ac:dyDescent="0.25">
      <c r="A19" s="1290">
        <v>2</v>
      </c>
      <c r="B19" s="301" t="s">
        <v>427</v>
      </c>
      <c r="C19" s="301" t="s">
        <v>428</v>
      </c>
      <c r="D19" s="301" t="s">
        <v>535</v>
      </c>
      <c r="E19" s="302">
        <v>2002</v>
      </c>
      <c r="F19" s="772">
        <v>3</v>
      </c>
      <c r="G19" s="1297"/>
      <c r="H19" s="1298"/>
      <c r="I19" s="1331"/>
      <c r="J19" s="1326"/>
      <c r="K19" s="1323"/>
      <c r="L19" s="1306"/>
      <c r="M19" s="1293"/>
      <c r="N19" s="1328"/>
      <c r="O19" s="1317"/>
      <c r="P19" s="1070"/>
      <c r="Q19" s="1138"/>
      <c r="R19" s="1328"/>
      <c r="S19" s="1308"/>
      <c r="T19" s="1320"/>
      <c r="U19" s="1317"/>
      <c r="V19" s="1070"/>
      <c r="W19" s="696"/>
      <c r="X19" s="656"/>
      <c r="Y19" s="816"/>
      <c r="Z19" s="696"/>
      <c r="AA19" s="1308"/>
      <c r="AB19" s="1070"/>
      <c r="AC19" s="1308"/>
      <c r="AD19" s="813"/>
      <c r="AE19" s="1308"/>
      <c r="AF19" s="1320"/>
      <c r="AG19" s="1308"/>
      <c r="AH19" s="813"/>
      <c r="AI19" s="1308"/>
      <c r="AJ19" s="1070"/>
      <c r="AK19" s="1317"/>
      <c r="AL19" s="1306"/>
      <c r="AM19" s="1314"/>
      <c r="AN19" s="1330"/>
      <c r="AO19" s="1314"/>
      <c r="AP19" s="1311"/>
      <c r="AQ19" s="1308"/>
      <c r="AR19" s="813"/>
      <c r="AS19" s="816"/>
      <c r="AT19" s="813"/>
      <c r="AU19" s="1470"/>
      <c r="AV19" s="596"/>
      <c r="AW19" s="1105"/>
      <c r="AX19" s="1105"/>
      <c r="AY19" s="402"/>
      <c r="AZ19" s="402"/>
      <c r="BA19" s="402"/>
      <c r="BB19" s="402"/>
      <c r="BC19" s="632"/>
      <c r="BD19" s="632"/>
      <c r="BE19" s="632"/>
      <c r="BF19" s="632"/>
      <c r="BG19" s="632"/>
      <c r="BH19" s="632"/>
      <c r="BI19" s="632"/>
      <c r="BJ19" s="632"/>
      <c r="BK19" s="632"/>
      <c r="BL19" s="632"/>
      <c r="BM19" s="632"/>
      <c r="BN19" s="632"/>
      <c r="BO19" s="632"/>
      <c r="BP19" s="632"/>
      <c r="BQ19" s="632"/>
      <c r="BR19" s="632"/>
      <c r="BS19" s="632"/>
      <c r="BT19" s="632"/>
      <c r="BU19" s="632"/>
      <c r="BV19" s="632"/>
      <c r="BW19" s="632"/>
      <c r="BX19" s="632"/>
      <c r="BY19" s="632"/>
      <c r="BZ19" s="632"/>
      <c r="CA19" s="402"/>
      <c r="CB19" s="402"/>
      <c r="CC19" s="402"/>
      <c r="CD19" s="402"/>
      <c r="CE19" s="402"/>
      <c r="CF19" s="402"/>
      <c r="CG19" s="402"/>
      <c r="CH19" s="402"/>
      <c r="CI19" s="402"/>
      <c r="CJ19" s="402"/>
      <c r="CK19" s="402"/>
      <c r="CL19" s="402"/>
    </row>
    <row r="20" spans="1:124" s="718" customFormat="1" ht="18" customHeight="1" x14ac:dyDescent="0.25">
      <c r="A20" s="1672" t="s">
        <v>708</v>
      </c>
      <c r="B20" s="1673"/>
      <c r="C20" s="1673"/>
      <c r="D20" s="1673"/>
      <c r="E20" s="1673"/>
      <c r="F20" s="1673"/>
      <c r="G20" s="1675"/>
      <c r="H20" s="1675"/>
      <c r="I20" s="1675"/>
      <c r="J20" s="1675"/>
      <c r="K20" s="1666"/>
      <c r="L20" s="1666"/>
      <c r="M20" s="1666"/>
      <c r="N20" s="1666"/>
      <c r="O20" s="1666"/>
      <c r="P20" s="1666"/>
      <c r="Q20" s="1679"/>
      <c r="R20" s="1666"/>
      <c r="S20" s="1666"/>
      <c r="T20" s="1666"/>
      <c r="U20" s="1666"/>
      <c r="V20" s="1666"/>
      <c r="W20" s="631"/>
      <c r="X20" s="1239"/>
      <c r="Y20" s="631"/>
      <c r="Z20" s="631"/>
      <c r="AA20" s="1666"/>
      <c r="AB20" s="1666"/>
      <c r="AC20" s="1666"/>
      <c r="AD20" s="1666"/>
      <c r="AE20" s="1666"/>
      <c r="AF20" s="1666"/>
      <c r="AG20" s="1666"/>
      <c r="AH20" s="1666"/>
      <c r="AI20" s="1666"/>
      <c r="AJ20" s="1666"/>
      <c r="AK20" s="1666"/>
      <c r="AL20" s="1666"/>
      <c r="AM20" s="1666"/>
      <c r="AN20" s="1666"/>
      <c r="AO20" s="1666"/>
      <c r="AP20" s="1666"/>
      <c r="AQ20" s="1666"/>
      <c r="AR20" s="1666"/>
      <c r="AS20" s="631"/>
      <c r="AT20" s="631"/>
      <c r="AU20" s="1667"/>
      <c r="AV20" s="1668"/>
      <c r="AW20" s="717"/>
      <c r="AX20" s="717"/>
      <c r="AY20" s="717"/>
      <c r="AZ20" s="717"/>
      <c r="BA20" s="717"/>
      <c r="BB20" s="717"/>
      <c r="BC20" s="717"/>
      <c r="BD20" s="717"/>
      <c r="BE20" s="717"/>
      <c r="BF20" s="717"/>
      <c r="BG20" s="717"/>
      <c r="BH20" s="717"/>
      <c r="BI20" s="717"/>
      <c r="BJ20" s="717"/>
      <c r="BK20" s="717"/>
      <c r="BL20" s="717"/>
      <c r="BM20" s="717"/>
      <c r="BN20" s="717"/>
      <c r="BO20" s="717"/>
      <c r="BP20" s="717"/>
      <c r="BQ20" s="717"/>
      <c r="BR20" s="717"/>
      <c r="BS20" s="717"/>
      <c r="BT20" s="717"/>
      <c r="BU20" s="717"/>
      <c r="BV20" s="717"/>
      <c r="BW20" s="717"/>
      <c r="BX20" s="717"/>
      <c r="BY20" s="717"/>
      <c r="BZ20" s="717"/>
      <c r="CA20" s="717"/>
      <c r="CB20" s="717"/>
      <c r="CC20" s="717"/>
      <c r="CD20" s="717"/>
      <c r="CE20" s="717"/>
      <c r="CF20" s="717"/>
      <c r="CG20" s="717"/>
      <c r="CH20" s="717"/>
      <c r="CI20" s="717"/>
      <c r="CJ20" s="717"/>
      <c r="CK20" s="717"/>
      <c r="CL20" s="717"/>
      <c r="CM20" s="717"/>
      <c r="CN20" s="717"/>
      <c r="CO20" s="717"/>
      <c r="CP20" s="717"/>
      <c r="CQ20" s="717"/>
      <c r="CR20" s="717"/>
      <c r="CS20" s="717"/>
      <c r="CT20" s="717"/>
      <c r="CU20" s="717"/>
      <c r="CV20" s="717"/>
      <c r="CW20" s="717"/>
      <c r="CX20" s="717"/>
      <c r="CY20" s="717"/>
      <c r="CZ20" s="717"/>
      <c r="DA20" s="717"/>
      <c r="DB20" s="717"/>
      <c r="DC20" s="717"/>
      <c r="DD20" s="717"/>
      <c r="DE20" s="717"/>
      <c r="DF20" s="717"/>
      <c r="DG20" s="717"/>
      <c r="DH20" s="717"/>
      <c r="DI20" s="717"/>
      <c r="DJ20" s="717"/>
      <c r="DK20" s="717"/>
      <c r="DL20" s="717"/>
      <c r="DM20" s="717"/>
      <c r="DN20" s="266"/>
      <c r="DO20" s="266"/>
      <c r="DP20" s="266"/>
      <c r="DQ20" s="266"/>
      <c r="DR20" s="266"/>
      <c r="DS20" s="266"/>
      <c r="DT20" s="266"/>
    </row>
    <row r="21" spans="1:124" s="266" customFormat="1" ht="18" x14ac:dyDescent="0.25">
      <c r="A21" s="1098">
        <v>1</v>
      </c>
      <c r="B21" s="1124" t="s">
        <v>281</v>
      </c>
      <c r="C21" s="1124" t="s">
        <v>380</v>
      </c>
      <c r="D21" s="1124" t="s">
        <v>483</v>
      </c>
      <c r="E21" s="1125">
        <v>2003</v>
      </c>
      <c r="F21" s="1126" t="s">
        <v>272</v>
      </c>
      <c r="G21" s="1127">
        <v>3</v>
      </c>
      <c r="H21" s="762">
        <v>69.75</v>
      </c>
      <c r="I21" s="1193">
        <v>3</v>
      </c>
      <c r="J21" s="949">
        <v>34.869999999999997</v>
      </c>
      <c r="K21" s="680">
        <v>10</v>
      </c>
      <c r="L21" s="659">
        <v>72</v>
      </c>
      <c r="M21" s="747">
        <v>8</v>
      </c>
      <c r="N21" s="657">
        <v>39</v>
      </c>
      <c r="O21" s="680"/>
      <c r="P21" s="659"/>
      <c r="Q21" s="747"/>
      <c r="R21" s="657"/>
      <c r="S21" s="681">
        <v>1</v>
      </c>
      <c r="T21" s="659">
        <v>100</v>
      </c>
      <c r="U21" s="747">
        <v>1</v>
      </c>
      <c r="V21" s="659">
        <v>50</v>
      </c>
      <c r="W21" s="409"/>
      <c r="X21" s="311"/>
      <c r="Y21" s="403"/>
      <c r="Z21" s="332"/>
      <c r="AA21" s="680"/>
      <c r="AB21" s="659"/>
      <c r="AC21" s="747"/>
      <c r="AD21" s="657"/>
      <c r="AE21" s="681"/>
      <c r="AF21" s="659"/>
      <c r="AG21" s="747"/>
      <c r="AH21" s="657"/>
      <c r="AI21" s="680"/>
      <c r="AJ21" s="657"/>
      <c r="AK21" s="681"/>
      <c r="AL21" s="659"/>
      <c r="AM21" s="844"/>
      <c r="AN21" s="843"/>
      <c r="AO21" s="872"/>
      <c r="AP21" s="846"/>
      <c r="AQ21" s="747"/>
      <c r="AR21" s="661"/>
      <c r="AS21" s="1549"/>
      <c r="AT21" s="466"/>
      <c r="AU21" s="1485">
        <f>N21+L21+J21+H21+T21+V21</f>
        <v>365.62</v>
      </c>
      <c r="AV21" s="1104"/>
      <c r="AW21" s="1128"/>
      <c r="AX21" s="1128"/>
      <c r="AY21" s="1128"/>
      <c r="AZ21" s="1128"/>
      <c r="BA21" s="1128"/>
      <c r="BB21" s="1128"/>
      <c r="BC21" s="717"/>
      <c r="CA21" s="1128"/>
      <c r="CB21" s="1128"/>
      <c r="CC21" s="1128"/>
      <c r="CD21" s="1128"/>
      <c r="CE21" s="1128"/>
      <c r="CF21" s="1128"/>
      <c r="CG21" s="1128"/>
      <c r="CH21" s="1128"/>
      <c r="CI21" s="1128"/>
      <c r="CJ21" s="1128"/>
      <c r="CK21" s="1128"/>
      <c r="CL21" s="1128"/>
    </row>
    <row r="22" spans="1:124" s="266" customFormat="1" ht="18" x14ac:dyDescent="0.25">
      <c r="A22" s="1098">
        <v>2</v>
      </c>
      <c r="B22" s="1134" t="s">
        <v>270</v>
      </c>
      <c r="C22" s="726" t="s">
        <v>537</v>
      </c>
      <c r="D22" s="1130" t="s">
        <v>489</v>
      </c>
      <c r="E22" s="1051">
        <v>2004</v>
      </c>
      <c r="F22" s="1344">
        <v>1</v>
      </c>
      <c r="G22" s="539">
        <v>7</v>
      </c>
      <c r="H22" s="422">
        <v>60.75</v>
      </c>
      <c r="I22" s="428">
        <v>1</v>
      </c>
      <c r="J22" s="426">
        <v>37.25</v>
      </c>
      <c r="K22" s="760">
        <v>7</v>
      </c>
      <c r="L22" s="761">
        <v>81</v>
      </c>
      <c r="M22" s="762">
        <v>5</v>
      </c>
      <c r="N22" s="763">
        <v>43.5</v>
      </c>
      <c r="O22" s="760"/>
      <c r="P22" s="761"/>
      <c r="Q22" s="762"/>
      <c r="R22" s="763"/>
      <c r="S22" s="841">
        <v>3</v>
      </c>
      <c r="T22" s="761">
        <v>93</v>
      </c>
      <c r="U22" s="762">
        <v>3</v>
      </c>
      <c r="V22" s="761">
        <v>46.5</v>
      </c>
      <c r="W22" s="764"/>
      <c r="X22" s="761"/>
      <c r="Y22" s="765"/>
      <c r="Z22" s="766"/>
      <c r="AA22" s="760"/>
      <c r="AB22" s="761"/>
      <c r="AC22" s="762"/>
      <c r="AD22" s="763"/>
      <c r="AE22" s="841"/>
      <c r="AF22" s="761"/>
      <c r="AG22" s="762"/>
      <c r="AH22" s="763"/>
      <c r="AI22" s="635"/>
      <c r="AJ22" s="315"/>
      <c r="AK22" s="635"/>
      <c r="AL22" s="403"/>
      <c r="AM22" s="314"/>
      <c r="AN22" s="330"/>
      <c r="AO22" s="635"/>
      <c r="AP22" s="311"/>
      <c r="AQ22" s="762"/>
      <c r="AR22" s="913"/>
      <c r="AS22" s="764"/>
      <c r="AT22" s="913"/>
      <c r="AU22" s="1485">
        <f t="shared" ref="AU22:AU26" si="0">N22+L22+J22+H22+T22+V22</f>
        <v>362</v>
      </c>
      <c r="AV22" s="1104"/>
      <c r="AW22" s="402"/>
      <c r="AX22" s="402"/>
      <c r="AY22" s="402"/>
      <c r="AZ22" s="402"/>
      <c r="BA22" s="402"/>
      <c r="BB22" s="402"/>
      <c r="BC22" s="402"/>
      <c r="BD22" s="402"/>
      <c r="BE22" s="402"/>
      <c r="BF22" s="402"/>
      <c r="BG22" s="402"/>
      <c r="BH22" s="632"/>
      <c r="BI22" s="632"/>
      <c r="BJ22" s="632"/>
      <c r="BK22" s="632"/>
      <c r="BL22" s="632"/>
      <c r="BM22" s="632"/>
      <c r="BN22" s="632"/>
      <c r="BO22" s="632"/>
      <c r="BP22" s="632"/>
      <c r="BQ22" s="632"/>
      <c r="BR22" s="632"/>
      <c r="BS22" s="632"/>
      <c r="BT22" s="632"/>
      <c r="BU22" s="632"/>
      <c r="BV22" s="632"/>
      <c r="BW22" s="632"/>
      <c r="BX22" s="632"/>
      <c r="BY22" s="632"/>
      <c r="BZ22" s="632"/>
      <c r="CA22" s="402"/>
      <c r="CB22" s="402"/>
      <c r="CC22" s="402"/>
      <c r="CD22" s="402"/>
      <c r="CE22" s="402"/>
      <c r="CF22" s="402"/>
      <c r="CG22" s="402"/>
      <c r="CH22" s="402"/>
      <c r="CI22" s="402"/>
      <c r="CJ22" s="402"/>
      <c r="CK22" s="402"/>
      <c r="CL22" s="1128"/>
    </row>
    <row r="23" spans="1:124" s="266" customFormat="1" ht="18" x14ac:dyDescent="0.25">
      <c r="A23" s="1098">
        <v>3</v>
      </c>
      <c r="B23" s="1547" t="s">
        <v>539</v>
      </c>
      <c r="C23" s="726" t="s">
        <v>540</v>
      </c>
      <c r="D23" s="1165" t="s">
        <v>541</v>
      </c>
      <c r="E23" s="1052">
        <v>2004</v>
      </c>
      <c r="F23" s="1560">
        <v>1</v>
      </c>
      <c r="G23" s="760">
        <v>4</v>
      </c>
      <c r="H23" s="912">
        <v>67.5</v>
      </c>
      <c r="I23" s="943">
        <v>1</v>
      </c>
      <c r="J23" s="889">
        <v>37.25</v>
      </c>
      <c r="K23" s="760">
        <v>5</v>
      </c>
      <c r="L23" s="889">
        <v>87</v>
      </c>
      <c r="M23" s="762">
        <v>4</v>
      </c>
      <c r="N23" s="889">
        <v>45</v>
      </c>
      <c r="O23" s="762"/>
      <c r="P23" s="889"/>
      <c r="Q23" s="762"/>
      <c r="R23" s="766"/>
      <c r="S23" s="760">
        <v>9</v>
      </c>
      <c r="T23" s="889">
        <v>75</v>
      </c>
      <c r="U23" s="762">
        <v>4</v>
      </c>
      <c r="V23" s="765">
        <v>45</v>
      </c>
      <c r="W23" s="766"/>
      <c r="X23" s="761"/>
      <c r="Y23" s="761"/>
      <c r="Z23" s="766"/>
      <c r="AA23" s="760"/>
      <c r="AB23" s="765"/>
      <c r="AC23" s="762"/>
      <c r="AD23" s="838"/>
      <c r="AE23" s="1193"/>
      <c r="AF23" s="761"/>
      <c r="AG23" s="1193"/>
      <c r="AH23" s="763"/>
      <c r="AI23" s="334"/>
      <c r="AJ23" s="317"/>
      <c r="AK23" s="635"/>
      <c r="AL23" s="311"/>
      <c r="AM23" s="314"/>
      <c r="AN23" s="315"/>
      <c r="AO23" s="635"/>
      <c r="AP23" s="311"/>
      <c r="AQ23" s="762"/>
      <c r="AR23" s="889"/>
      <c r="AS23" s="1548"/>
      <c r="AT23" s="763"/>
      <c r="AU23" s="1485">
        <f t="shared" si="0"/>
        <v>356.75</v>
      </c>
      <c r="AV23" s="1109"/>
      <c r="AW23" s="402"/>
      <c r="AX23" s="402"/>
      <c r="AY23" s="402"/>
      <c r="AZ23" s="402"/>
      <c r="BA23" s="402"/>
      <c r="BB23" s="402"/>
      <c r="BC23" s="402"/>
      <c r="BD23" s="402"/>
      <c r="BE23" s="402"/>
      <c r="BF23" s="402"/>
      <c r="BG23" s="402"/>
      <c r="BH23" s="632"/>
      <c r="BI23" s="632"/>
      <c r="BJ23" s="632"/>
      <c r="BK23" s="632"/>
      <c r="BL23" s="632"/>
      <c r="BM23" s="632"/>
      <c r="BN23" s="632"/>
      <c r="BO23" s="632"/>
      <c r="BP23" s="632"/>
      <c r="BQ23" s="632"/>
      <c r="BR23" s="632"/>
      <c r="BS23" s="632"/>
      <c r="BT23" s="632"/>
      <c r="BU23" s="632"/>
      <c r="BV23" s="632"/>
      <c r="BW23" s="632"/>
      <c r="BX23" s="632"/>
      <c r="BY23" s="632"/>
      <c r="BZ23" s="632"/>
      <c r="CA23" s="402"/>
      <c r="CB23" s="402"/>
      <c r="CC23" s="402"/>
      <c r="CD23" s="402"/>
      <c r="CE23" s="402"/>
      <c r="CF23" s="402"/>
      <c r="CG23" s="402"/>
      <c r="CH23" s="402"/>
      <c r="CI23" s="402"/>
      <c r="CJ23" s="402"/>
      <c r="CK23" s="402"/>
      <c r="CL23" s="1128"/>
    </row>
    <row r="24" spans="1:124" s="266" customFormat="1" ht="18" x14ac:dyDescent="0.25">
      <c r="A24" s="1098">
        <v>4</v>
      </c>
      <c r="B24" s="1129" t="s">
        <v>281</v>
      </c>
      <c r="C24" s="440" t="s">
        <v>380</v>
      </c>
      <c r="D24" s="1130" t="s">
        <v>484</v>
      </c>
      <c r="E24" s="417">
        <v>2002</v>
      </c>
      <c r="F24" s="494" t="s">
        <v>272</v>
      </c>
      <c r="G24" s="1357">
        <v>6</v>
      </c>
      <c r="H24" s="302">
        <v>63</v>
      </c>
      <c r="I24" s="1357">
        <v>3</v>
      </c>
      <c r="J24" s="605">
        <v>34.869999999999997</v>
      </c>
      <c r="K24" s="1357">
        <v>13</v>
      </c>
      <c r="L24" s="302">
        <v>66</v>
      </c>
      <c r="M24" s="302">
        <v>6</v>
      </c>
      <c r="N24" s="605">
        <v>42</v>
      </c>
      <c r="O24" s="599"/>
      <c r="P24" s="606"/>
      <c r="Q24" s="302"/>
      <c r="R24" s="605"/>
      <c r="S24" s="1356">
        <v>4</v>
      </c>
      <c r="T24" s="599">
        <v>90</v>
      </c>
      <c r="U24" s="599">
        <v>1</v>
      </c>
      <c r="V24" s="606">
        <v>50</v>
      </c>
      <c r="W24" s="606"/>
      <c r="X24" s="302"/>
      <c r="Y24" s="599"/>
      <c r="Z24" s="606"/>
      <c r="AA24" s="599"/>
      <c r="AB24" s="606"/>
      <c r="AC24" s="599"/>
      <c r="AD24" s="605"/>
      <c r="AE24" s="599"/>
      <c r="AF24" s="599"/>
      <c r="AG24" s="599"/>
      <c r="AH24" s="605"/>
      <c r="AI24" s="599"/>
      <c r="AJ24" s="606"/>
      <c r="AK24" s="599"/>
      <c r="AL24" s="302"/>
      <c r="AM24" s="599"/>
      <c r="AN24" s="605"/>
      <c r="AO24" s="599"/>
      <c r="AP24" s="599"/>
      <c r="AQ24" s="606"/>
      <c r="AR24" s="605"/>
      <c r="AS24" s="599"/>
      <c r="AT24" s="605"/>
      <c r="AU24" s="1485">
        <f t="shared" si="0"/>
        <v>345.87</v>
      </c>
      <c r="AV24" s="1104"/>
      <c r="AW24" s="402"/>
      <c r="AX24" s="402"/>
      <c r="AY24" s="402"/>
      <c r="AZ24" s="402"/>
      <c r="BA24" s="402"/>
      <c r="BB24" s="402"/>
      <c r="BC24" s="402"/>
      <c r="BD24" s="402"/>
      <c r="BE24" s="402"/>
      <c r="BF24" s="402"/>
      <c r="BG24" s="402"/>
      <c r="BH24" s="632"/>
      <c r="BI24" s="632"/>
      <c r="BJ24" s="632"/>
      <c r="BK24" s="632"/>
      <c r="BL24" s="632"/>
      <c r="BM24" s="632"/>
      <c r="BN24" s="632"/>
      <c r="BO24" s="632"/>
      <c r="BP24" s="632"/>
      <c r="BQ24" s="632"/>
      <c r="BR24" s="632"/>
      <c r="BS24" s="632"/>
      <c r="BT24" s="632"/>
      <c r="BU24" s="632"/>
      <c r="BV24" s="632"/>
      <c r="BW24" s="632"/>
      <c r="BX24" s="632"/>
      <c r="BY24" s="632"/>
      <c r="BZ24" s="632"/>
      <c r="CA24" s="402"/>
      <c r="CB24" s="402"/>
      <c r="CC24" s="402"/>
      <c r="CD24" s="402"/>
      <c r="CE24" s="402"/>
      <c r="CF24" s="402"/>
      <c r="CG24" s="402"/>
      <c r="CH24" s="402"/>
      <c r="CI24" s="402"/>
      <c r="CJ24" s="402"/>
      <c r="CK24" s="402"/>
      <c r="CL24" s="1128"/>
    </row>
    <row r="25" spans="1:124" s="206" customFormat="1" ht="18" x14ac:dyDescent="0.25">
      <c r="A25" s="1098">
        <v>5</v>
      </c>
      <c r="B25" s="1124" t="s">
        <v>302</v>
      </c>
      <c r="C25" s="360" t="s">
        <v>380</v>
      </c>
      <c r="D25" s="1124" t="s">
        <v>493</v>
      </c>
      <c r="E25" s="1143">
        <v>2004</v>
      </c>
      <c r="F25" s="1126">
        <v>3</v>
      </c>
      <c r="G25" s="1127"/>
      <c r="H25" s="963"/>
      <c r="I25" s="1226"/>
      <c r="J25" s="949"/>
      <c r="K25" s="1127">
        <v>26</v>
      </c>
      <c r="L25" s="842">
        <v>40</v>
      </c>
      <c r="M25" s="1144"/>
      <c r="N25" s="949"/>
      <c r="O25" s="1127"/>
      <c r="P25" s="842"/>
      <c r="Q25" s="1144"/>
      <c r="R25" s="949"/>
      <c r="S25" s="874">
        <v>7</v>
      </c>
      <c r="T25" s="842">
        <v>81</v>
      </c>
      <c r="U25" s="1144">
        <v>2</v>
      </c>
      <c r="V25" s="842">
        <v>48</v>
      </c>
      <c r="W25" s="1078"/>
      <c r="X25" s="842"/>
      <c r="Y25" s="842"/>
      <c r="Z25" s="902"/>
      <c r="AA25" s="1127"/>
      <c r="AB25" s="842"/>
      <c r="AC25" s="1144"/>
      <c r="AD25" s="763"/>
      <c r="AE25" s="874"/>
      <c r="AF25" s="842"/>
      <c r="AG25" s="1144"/>
      <c r="AH25" s="949"/>
      <c r="AI25" s="680"/>
      <c r="AJ25" s="657"/>
      <c r="AK25" s="681"/>
      <c r="AL25" s="659"/>
      <c r="AM25" s="747"/>
      <c r="AN25" s="657"/>
      <c r="AO25" s="680"/>
      <c r="AP25" s="659"/>
      <c r="AQ25" s="1144"/>
      <c r="AR25" s="949"/>
      <c r="AS25" s="1078"/>
      <c r="AT25" s="875"/>
      <c r="AU25" s="1485">
        <f t="shared" si="0"/>
        <v>169</v>
      </c>
      <c r="AV25" s="1104"/>
      <c r="AW25" s="1145"/>
      <c r="AX25" s="1145"/>
      <c r="AY25" s="1145"/>
      <c r="AZ25" s="1145"/>
      <c r="BA25" s="1145"/>
      <c r="BB25" s="1145"/>
      <c r="BC25" s="1145"/>
      <c r="BD25" s="1145"/>
      <c r="BE25" s="1145"/>
      <c r="BF25" s="1145"/>
      <c r="BG25" s="1145"/>
      <c r="BH25" s="1145"/>
      <c r="BI25" s="1145"/>
      <c r="BJ25" s="1145"/>
      <c r="BK25" s="1145"/>
      <c r="BL25" s="1145"/>
      <c r="BM25" s="1145"/>
      <c r="BN25" s="1145"/>
      <c r="BO25" s="1145"/>
      <c r="BP25" s="1145"/>
      <c r="BQ25" s="1145"/>
      <c r="BR25" s="1145"/>
      <c r="BS25" s="1145"/>
      <c r="BT25" s="1145"/>
      <c r="BU25" s="1145"/>
      <c r="BV25" s="1145"/>
      <c r="BW25" s="1145"/>
      <c r="BX25" s="1145"/>
      <c r="BY25" s="1145"/>
      <c r="BZ25" s="1145"/>
      <c r="CA25" s="1145"/>
      <c r="CB25" s="1145"/>
      <c r="CC25" s="1145"/>
      <c r="CD25" s="1145"/>
      <c r="CE25" s="1145"/>
      <c r="CF25" s="1145"/>
      <c r="CG25" s="1145"/>
      <c r="CH25" s="1145"/>
      <c r="CI25" s="1145"/>
      <c r="CJ25" s="1145"/>
      <c r="CK25" s="1145"/>
    </row>
    <row r="26" spans="1:124" s="206" customFormat="1" ht="18" x14ac:dyDescent="0.25">
      <c r="A26" s="1098">
        <v>6</v>
      </c>
      <c r="B26" s="360" t="s">
        <v>396</v>
      </c>
      <c r="C26" s="779" t="s">
        <v>455</v>
      </c>
      <c r="D26" s="360" t="s">
        <v>542</v>
      </c>
      <c r="E26" s="1051">
        <v>2004</v>
      </c>
      <c r="F26" s="1052" t="s">
        <v>344</v>
      </c>
      <c r="G26" s="760">
        <v>8</v>
      </c>
      <c r="H26" s="912">
        <v>58.5</v>
      </c>
      <c r="I26" s="943">
        <v>4</v>
      </c>
      <c r="J26" s="763">
        <v>33.75</v>
      </c>
      <c r="K26" s="760"/>
      <c r="L26" s="761"/>
      <c r="M26" s="762"/>
      <c r="N26" s="763"/>
      <c r="O26" s="760"/>
      <c r="P26" s="761"/>
      <c r="Q26" s="762"/>
      <c r="R26" s="763"/>
      <c r="S26" s="841"/>
      <c r="T26" s="761"/>
      <c r="U26" s="762"/>
      <c r="V26" s="761"/>
      <c r="W26" s="764"/>
      <c r="X26" s="761"/>
      <c r="Y26" s="761"/>
      <c r="Z26" s="766"/>
      <c r="AA26" s="760"/>
      <c r="AB26" s="761"/>
      <c r="AC26" s="762"/>
      <c r="AD26" s="763"/>
      <c r="AE26" s="841"/>
      <c r="AF26" s="761"/>
      <c r="AG26" s="762"/>
      <c r="AH26" s="763"/>
      <c r="AI26" s="635"/>
      <c r="AJ26" s="315"/>
      <c r="AK26" s="316"/>
      <c r="AL26" s="311"/>
      <c r="AM26" s="314"/>
      <c r="AN26" s="315"/>
      <c r="AO26" s="635"/>
      <c r="AP26" s="311"/>
      <c r="AQ26" s="762"/>
      <c r="AR26" s="763"/>
      <c r="AS26" s="764"/>
      <c r="AT26" s="913"/>
      <c r="AU26" s="1485">
        <f t="shared" si="0"/>
        <v>92.25</v>
      </c>
      <c r="AV26" s="1109"/>
      <c r="AW26" s="1145"/>
      <c r="AX26" s="1145"/>
      <c r="AY26" s="1145"/>
      <c r="AZ26" s="1145"/>
      <c r="BA26" s="1145"/>
      <c r="BB26" s="1145"/>
      <c r="BC26" s="1145"/>
      <c r="BD26" s="1145"/>
      <c r="BE26" s="1145"/>
      <c r="BF26" s="1145"/>
      <c r="BG26" s="1145"/>
      <c r="BH26" s="1145"/>
      <c r="BI26" s="1145"/>
      <c r="BJ26" s="1145"/>
      <c r="BK26" s="1145"/>
      <c r="BL26" s="1145"/>
      <c r="BM26" s="1145"/>
      <c r="BN26" s="1145"/>
      <c r="BO26" s="1145"/>
      <c r="BP26" s="1145"/>
      <c r="BQ26" s="1145"/>
      <c r="BR26" s="1145"/>
      <c r="BS26" s="1145"/>
      <c r="BT26" s="1145"/>
      <c r="BU26" s="1145"/>
      <c r="BV26" s="1145"/>
      <c r="BW26" s="1145"/>
      <c r="BX26" s="1145"/>
      <c r="BY26" s="1145"/>
      <c r="BZ26" s="1145"/>
      <c r="CA26" s="1145"/>
      <c r="CB26" s="1145"/>
      <c r="CC26" s="1145"/>
      <c r="CD26" s="1145"/>
      <c r="CE26" s="1145"/>
      <c r="CF26" s="1145"/>
      <c r="CG26" s="1145"/>
      <c r="CH26" s="1145"/>
      <c r="CI26" s="1145"/>
      <c r="CJ26" s="1145"/>
      <c r="CK26" s="1145"/>
    </row>
    <row r="27" spans="1:124" s="206" customFormat="1" ht="18" hidden="1" x14ac:dyDescent="0.25">
      <c r="A27" s="1009">
        <v>6</v>
      </c>
      <c r="B27" s="1129" t="s">
        <v>396</v>
      </c>
      <c r="C27" s="1136" t="s">
        <v>428</v>
      </c>
      <c r="D27" s="301" t="s">
        <v>534</v>
      </c>
      <c r="E27" s="302">
        <v>2003</v>
      </c>
      <c r="F27" s="772">
        <v>3</v>
      </c>
      <c r="G27" s="720"/>
      <c r="H27" s="425"/>
      <c r="I27" s="1249"/>
      <c r="J27" s="426"/>
      <c r="K27" s="634"/>
      <c r="L27" s="310"/>
      <c r="M27" s="237"/>
      <c r="N27" s="313"/>
      <c r="O27" s="634"/>
      <c r="P27" s="310"/>
      <c r="Q27" s="312"/>
      <c r="R27" s="313"/>
      <c r="S27" s="415"/>
      <c r="T27" s="310"/>
      <c r="U27" s="312"/>
      <c r="V27" s="310"/>
      <c r="W27" s="409"/>
      <c r="X27" s="311"/>
      <c r="Y27" s="311"/>
      <c r="Z27" s="329"/>
      <c r="AA27" s="235"/>
      <c r="AB27" s="310"/>
      <c r="AC27" s="237"/>
      <c r="AD27" s="315"/>
      <c r="AE27" s="415"/>
      <c r="AF27" s="310"/>
      <c r="AG27" s="237"/>
      <c r="AH27" s="315"/>
      <c r="AI27" s="235"/>
      <c r="AJ27" s="313"/>
      <c r="AK27" s="646"/>
      <c r="AL27" s="310"/>
      <c r="AM27" s="312"/>
      <c r="AN27" s="313"/>
      <c r="AO27" s="634"/>
      <c r="AP27" s="311"/>
      <c r="AQ27" s="237"/>
      <c r="AR27" s="313"/>
      <c r="AS27" s="980"/>
      <c r="AT27" s="517"/>
      <c r="AU27" s="1470">
        <f t="shared" ref="AU27:AU39" si="1">N27+L27+J27+H27</f>
        <v>0</v>
      </c>
      <c r="AV27" s="1109"/>
      <c r="AW27" s="1146"/>
      <c r="AX27" s="1146"/>
      <c r="AY27" s="1146"/>
      <c r="AZ27" s="1146"/>
      <c r="BA27" s="1146"/>
      <c r="BB27" s="1146"/>
      <c r="BC27" s="1146"/>
      <c r="BD27" s="1146"/>
      <c r="BE27" s="1146"/>
      <c r="BF27" s="1146"/>
      <c r="BG27" s="1146"/>
      <c r="BH27" s="1145"/>
      <c r="BI27" s="1145"/>
      <c r="BJ27" s="1145"/>
      <c r="BK27" s="1145"/>
      <c r="BL27" s="1145"/>
      <c r="BM27" s="1145"/>
      <c r="BN27" s="1145"/>
      <c r="BO27" s="1145"/>
      <c r="BP27" s="1145"/>
      <c r="BQ27" s="1145"/>
      <c r="BR27" s="1145"/>
      <c r="BS27" s="1145"/>
      <c r="BT27" s="1145"/>
      <c r="BU27" s="1145"/>
      <c r="BV27" s="1145"/>
      <c r="BW27" s="1145"/>
      <c r="BX27" s="1145"/>
      <c r="BY27" s="1145"/>
      <c r="BZ27" s="1145"/>
      <c r="CA27" s="1145"/>
      <c r="CB27" s="1145"/>
      <c r="CC27" s="1145"/>
      <c r="CD27" s="1145"/>
      <c r="CE27" s="1145"/>
      <c r="CF27" s="1145"/>
      <c r="CG27" s="1145"/>
      <c r="CH27" s="1145"/>
      <c r="CI27" s="1145"/>
      <c r="CJ27" s="1145"/>
      <c r="CK27" s="1145"/>
    </row>
    <row r="28" spans="1:124" s="206" customFormat="1" ht="18" hidden="1" x14ac:dyDescent="0.25">
      <c r="A28" s="1009">
        <v>7</v>
      </c>
      <c r="B28" s="1129" t="s">
        <v>532</v>
      </c>
      <c r="C28" s="440" t="s">
        <v>402</v>
      </c>
      <c r="D28" s="301" t="s">
        <v>536</v>
      </c>
      <c r="E28" s="302">
        <v>2003</v>
      </c>
      <c r="F28" s="772">
        <v>3</v>
      </c>
      <c r="G28" s="720"/>
      <c r="H28" s="425"/>
      <c r="I28" s="1249"/>
      <c r="J28" s="426"/>
      <c r="K28" s="634"/>
      <c r="L28" s="310"/>
      <c r="M28" s="237"/>
      <c r="N28" s="313"/>
      <c r="O28" s="634"/>
      <c r="P28" s="310"/>
      <c r="Q28" s="312"/>
      <c r="R28" s="313"/>
      <c r="S28" s="415"/>
      <c r="T28" s="310"/>
      <c r="U28" s="312"/>
      <c r="V28" s="310"/>
      <c r="W28" s="409"/>
      <c r="X28" s="311"/>
      <c r="Y28" s="311"/>
      <c r="Z28" s="329"/>
      <c r="AA28" s="235"/>
      <c r="AB28" s="310"/>
      <c r="AC28" s="237"/>
      <c r="AD28" s="315"/>
      <c r="AE28" s="415"/>
      <c r="AF28" s="310"/>
      <c r="AG28" s="237"/>
      <c r="AH28" s="315"/>
      <c r="AI28" s="235"/>
      <c r="AJ28" s="313"/>
      <c r="AK28" s="646"/>
      <c r="AL28" s="310"/>
      <c r="AM28" s="312"/>
      <c r="AN28" s="313"/>
      <c r="AO28" s="634"/>
      <c r="AP28" s="311"/>
      <c r="AQ28" s="237"/>
      <c r="AR28" s="313"/>
      <c r="AS28" s="980"/>
      <c r="AT28" s="517"/>
      <c r="AU28" s="1470">
        <f t="shared" si="1"/>
        <v>0</v>
      </c>
      <c r="AV28" s="1104"/>
      <c r="AW28" s="1146"/>
      <c r="AX28" s="1146"/>
      <c r="AY28" s="1146"/>
      <c r="AZ28" s="1146"/>
      <c r="BA28" s="1146"/>
      <c r="BB28" s="1146"/>
      <c r="BC28" s="1146"/>
      <c r="BD28" s="1146"/>
      <c r="BE28" s="1146"/>
      <c r="BF28" s="1146"/>
      <c r="BG28" s="1146"/>
      <c r="BH28" s="1145"/>
      <c r="BI28" s="1145"/>
      <c r="BJ28" s="1145"/>
      <c r="BK28" s="1145"/>
      <c r="BL28" s="1145"/>
      <c r="BM28" s="1145"/>
      <c r="BN28" s="1145"/>
      <c r="BO28" s="1145"/>
      <c r="BP28" s="1145"/>
      <c r="BQ28" s="1145"/>
      <c r="BR28" s="1145"/>
      <c r="BS28" s="1145"/>
      <c r="BT28" s="1145"/>
      <c r="BU28" s="1145"/>
      <c r="BV28" s="1145"/>
      <c r="BW28" s="1145"/>
      <c r="BX28" s="1145"/>
      <c r="BY28" s="1145"/>
      <c r="BZ28" s="1145"/>
      <c r="CA28" s="1145"/>
      <c r="CB28" s="1145"/>
      <c r="CC28" s="1145"/>
      <c r="CD28" s="1145"/>
      <c r="CE28" s="1145"/>
      <c r="CF28" s="1145"/>
      <c r="CG28" s="1145"/>
      <c r="CH28" s="1145"/>
      <c r="CI28" s="1145"/>
      <c r="CJ28" s="1145"/>
      <c r="CK28" s="1145"/>
    </row>
    <row r="29" spans="1:124" s="206" customFormat="1" ht="18" hidden="1" x14ac:dyDescent="0.25">
      <c r="A29" s="1009">
        <v>8</v>
      </c>
      <c r="B29" s="360" t="s">
        <v>383</v>
      </c>
      <c r="C29" s="360" t="s">
        <v>384</v>
      </c>
      <c r="D29" s="1130" t="s">
        <v>538</v>
      </c>
      <c r="E29" s="417">
        <v>2004</v>
      </c>
      <c r="F29" s="494">
        <v>1</v>
      </c>
      <c r="G29" s="760"/>
      <c r="H29" s="912"/>
      <c r="I29" s="943"/>
      <c r="J29" s="763"/>
      <c r="K29" s="760"/>
      <c r="L29" s="761"/>
      <c r="M29" s="762"/>
      <c r="N29" s="763"/>
      <c r="O29" s="760"/>
      <c r="P29" s="761"/>
      <c r="Q29" s="762"/>
      <c r="R29" s="763"/>
      <c r="S29" s="841"/>
      <c r="T29" s="761"/>
      <c r="U29" s="762"/>
      <c r="V29" s="761"/>
      <c r="W29" s="764"/>
      <c r="X29" s="761"/>
      <c r="Y29" s="761"/>
      <c r="Z29" s="766"/>
      <c r="AA29" s="760"/>
      <c r="AB29" s="761"/>
      <c r="AC29" s="762"/>
      <c r="AD29" s="763"/>
      <c r="AE29" s="841"/>
      <c r="AF29" s="761"/>
      <c r="AG29" s="762"/>
      <c r="AH29" s="763"/>
      <c r="AI29" s="635"/>
      <c r="AJ29" s="315"/>
      <c r="AK29" s="316"/>
      <c r="AL29" s="311"/>
      <c r="AM29" s="314"/>
      <c r="AN29" s="315"/>
      <c r="AO29" s="635"/>
      <c r="AP29" s="311"/>
      <c r="AQ29" s="762"/>
      <c r="AR29" s="763"/>
      <c r="AS29" s="764"/>
      <c r="AT29" s="913"/>
      <c r="AU29" s="1470">
        <f t="shared" si="1"/>
        <v>0</v>
      </c>
      <c r="AV29" s="1109"/>
      <c r="AW29" s="1145"/>
      <c r="AX29" s="1145"/>
      <c r="AY29" s="1145"/>
      <c r="AZ29" s="1145"/>
      <c r="BA29" s="1145"/>
      <c r="BB29" s="1145"/>
      <c r="BC29" s="1145"/>
      <c r="BD29" s="1145"/>
      <c r="BE29" s="1145"/>
      <c r="BF29" s="1145"/>
      <c r="BG29" s="1145"/>
      <c r="BH29" s="1145"/>
      <c r="BI29" s="1145"/>
      <c r="BJ29" s="1145"/>
      <c r="BK29" s="1145"/>
      <c r="BL29" s="1145"/>
      <c r="BM29" s="1145"/>
      <c r="BN29" s="1145"/>
      <c r="BO29" s="1145"/>
      <c r="BP29" s="1145"/>
      <c r="BQ29" s="1145"/>
      <c r="BR29" s="1145"/>
      <c r="BS29" s="1145"/>
      <c r="BT29" s="1145"/>
      <c r="BU29" s="1145"/>
      <c r="BV29" s="1145"/>
      <c r="BW29" s="1145"/>
      <c r="BX29" s="1145"/>
      <c r="BY29" s="1145"/>
      <c r="BZ29" s="1145"/>
      <c r="CA29" s="1145"/>
      <c r="CB29" s="1145"/>
      <c r="CC29" s="1145"/>
      <c r="CD29" s="1145"/>
      <c r="CE29" s="1145"/>
      <c r="CF29" s="1145"/>
      <c r="CG29" s="1145"/>
      <c r="CH29" s="1145"/>
      <c r="CI29" s="1145"/>
      <c r="CJ29" s="1145"/>
      <c r="CK29" s="1145"/>
    </row>
    <row r="30" spans="1:124" s="206" customFormat="1" ht="18" hidden="1" x14ac:dyDescent="0.25">
      <c r="A30" s="1009">
        <v>9</v>
      </c>
      <c r="B30" s="360" t="s">
        <v>302</v>
      </c>
      <c r="C30" s="360" t="s">
        <v>380</v>
      </c>
      <c r="D30" s="360" t="s">
        <v>490</v>
      </c>
      <c r="E30" s="1051">
        <v>2004</v>
      </c>
      <c r="F30" s="1052">
        <v>2</v>
      </c>
      <c r="G30" s="720"/>
      <c r="H30" s="422"/>
      <c r="I30" s="428"/>
      <c r="J30" s="426"/>
      <c r="K30" s="720"/>
      <c r="L30" s="761"/>
      <c r="M30" s="762"/>
      <c r="N30" s="763"/>
      <c r="O30" s="760"/>
      <c r="P30" s="761"/>
      <c r="Q30" s="762"/>
      <c r="R30" s="763"/>
      <c r="S30" s="841"/>
      <c r="T30" s="761"/>
      <c r="U30" s="762"/>
      <c r="V30" s="761"/>
      <c r="W30" s="764"/>
      <c r="X30" s="761"/>
      <c r="Y30" s="761"/>
      <c r="Z30" s="766"/>
      <c r="AA30" s="760"/>
      <c r="AB30" s="761"/>
      <c r="AC30" s="762"/>
      <c r="AD30" s="763"/>
      <c r="AE30" s="841"/>
      <c r="AF30" s="761"/>
      <c r="AG30" s="762"/>
      <c r="AH30" s="763"/>
      <c r="AI30" s="1147"/>
      <c r="AJ30" s="1148"/>
      <c r="AK30" s="1149"/>
      <c r="AL30" s="1150"/>
      <c r="AM30" s="762"/>
      <c r="AN30" s="763"/>
      <c r="AO30" s="760"/>
      <c r="AP30" s="761"/>
      <c r="AQ30" s="762"/>
      <c r="AR30" s="763"/>
      <c r="AS30" s="764"/>
      <c r="AT30" s="913"/>
      <c r="AU30" s="1470">
        <f t="shared" si="1"/>
        <v>0</v>
      </c>
      <c r="AV30" s="1109"/>
      <c r="AW30" s="1145"/>
      <c r="AX30" s="1145"/>
      <c r="AY30" s="1145"/>
      <c r="AZ30" s="1145"/>
      <c r="BA30" s="1145"/>
      <c r="BB30" s="1145"/>
      <c r="BC30" s="1145"/>
      <c r="BD30" s="1145"/>
      <c r="BE30" s="1145"/>
      <c r="BF30" s="1145"/>
      <c r="BG30" s="1145"/>
      <c r="BH30" s="1145"/>
      <c r="BI30" s="1145"/>
      <c r="BJ30" s="1145"/>
      <c r="BK30" s="1145"/>
      <c r="BL30" s="1145"/>
      <c r="BM30" s="1145"/>
      <c r="BN30" s="1145"/>
      <c r="BO30" s="1145"/>
      <c r="BP30" s="1145"/>
      <c r="BQ30" s="1145"/>
      <c r="BR30" s="1145"/>
      <c r="BS30" s="1145"/>
      <c r="BT30" s="1145"/>
      <c r="BU30" s="1145"/>
      <c r="BV30" s="1145"/>
      <c r="BW30" s="1145"/>
      <c r="BX30" s="1145"/>
      <c r="BY30" s="1145"/>
      <c r="BZ30" s="1145"/>
      <c r="CA30" s="1145"/>
      <c r="CB30" s="1145"/>
      <c r="CC30" s="1145"/>
      <c r="CD30" s="1145"/>
      <c r="CE30" s="1145"/>
      <c r="CF30" s="1145"/>
      <c r="CG30" s="1145"/>
      <c r="CH30" s="1145"/>
      <c r="CI30" s="1145"/>
      <c r="CJ30" s="1145"/>
      <c r="CK30" s="1145"/>
    </row>
    <row r="31" spans="1:124" s="206" customFormat="1" ht="18" hidden="1" x14ac:dyDescent="0.25">
      <c r="A31" s="1009">
        <v>11</v>
      </c>
      <c r="B31" s="360" t="s">
        <v>281</v>
      </c>
      <c r="C31" s="360" t="s">
        <v>380</v>
      </c>
      <c r="D31" s="360" t="s">
        <v>491</v>
      </c>
      <c r="E31" s="1051">
        <v>2004</v>
      </c>
      <c r="F31" s="1052">
        <v>2</v>
      </c>
      <c r="G31" s="735"/>
      <c r="H31" s="1382"/>
      <c r="I31" s="1270"/>
      <c r="J31" s="572"/>
      <c r="K31" s="794"/>
      <c r="L31" s="795"/>
      <c r="M31" s="791"/>
      <c r="N31" s="838"/>
      <c r="O31" s="794"/>
      <c r="P31" s="795"/>
      <c r="Q31" s="791"/>
      <c r="R31" s="838"/>
      <c r="S31" s="915"/>
      <c r="T31" s="795"/>
      <c r="U31" s="791"/>
      <c r="V31" s="795"/>
      <c r="W31" s="1017"/>
      <c r="X31" s="795"/>
      <c r="Y31" s="795"/>
      <c r="Z31" s="1016"/>
      <c r="AA31" s="794"/>
      <c r="AB31" s="795"/>
      <c r="AC31" s="791"/>
      <c r="AD31" s="838"/>
      <c r="AE31" s="915"/>
      <c r="AF31" s="795"/>
      <c r="AG31" s="791"/>
      <c r="AH31" s="838"/>
      <c r="AI31" s="794"/>
      <c r="AJ31" s="838"/>
      <c r="AK31" s="915"/>
      <c r="AL31" s="795"/>
      <c r="AM31" s="791"/>
      <c r="AN31" s="729"/>
      <c r="AO31" s="794"/>
      <c r="AP31" s="795"/>
      <c r="AQ31" s="791"/>
      <c r="AR31" s="838"/>
      <c r="AS31" s="1017"/>
      <c r="AT31" s="1156"/>
      <c r="AU31" s="1470">
        <f t="shared" si="1"/>
        <v>0</v>
      </c>
      <c r="AV31" s="1104"/>
      <c r="AW31" s="1145"/>
      <c r="AX31" s="1145"/>
      <c r="AY31" s="1145"/>
      <c r="AZ31" s="1145"/>
      <c r="BA31" s="1145"/>
      <c r="BB31" s="1145"/>
      <c r="BC31" s="1145"/>
      <c r="BD31" s="1145"/>
      <c r="BE31" s="1145"/>
      <c r="BF31" s="1145"/>
      <c r="BG31" s="1145"/>
      <c r="BH31" s="1145"/>
      <c r="BI31" s="1145"/>
      <c r="BJ31" s="1145"/>
      <c r="BK31" s="1145"/>
      <c r="BL31" s="1145"/>
      <c r="BM31" s="1145"/>
      <c r="BN31" s="1145"/>
      <c r="BO31" s="1145"/>
      <c r="BP31" s="1145"/>
      <c r="BQ31" s="1145"/>
      <c r="BR31" s="1145"/>
      <c r="BS31" s="1145"/>
      <c r="BT31" s="1145"/>
      <c r="BU31" s="1145"/>
      <c r="BV31" s="1145"/>
      <c r="BW31" s="1145"/>
      <c r="BX31" s="1145"/>
      <c r="BY31" s="1145"/>
      <c r="BZ31" s="1145"/>
      <c r="CA31" s="1145"/>
      <c r="CB31" s="1145"/>
      <c r="CC31" s="1145"/>
      <c r="CD31" s="1145"/>
      <c r="CE31" s="1145"/>
      <c r="CF31" s="1145"/>
      <c r="CG31" s="1145"/>
      <c r="CH31" s="1145"/>
      <c r="CI31" s="1145"/>
      <c r="CJ31" s="1145"/>
      <c r="CK31" s="1145"/>
    </row>
    <row r="32" spans="1:124" s="206" customFormat="1" ht="18" hidden="1" x14ac:dyDescent="0.25">
      <c r="A32" s="1140">
        <v>12</v>
      </c>
      <c r="B32" s="360" t="s">
        <v>281</v>
      </c>
      <c r="C32" s="360" t="s">
        <v>380</v>
      </c>
      <c r="D32" s="1159" t="s">
        <v>492</v>
      </c>
      <c r="E32" s="727">
        <v>2004</v>
      </c>
      <c r="F32" s="776">
        <v>2</v>
      </c>
      <c r="G32" s="735"/>
      <c r="H32" s="796"/>
      <c r="I32" s="1473"/>
      <c r="J32" s="572"/>
      <c r="K32" s="794"/>
      <c r="L32" s="795"/>
      <c r="M32" s="791"/>
      <c r="N32" s="838"/>
      <c r="O32" s="794"/>
      <c r="P32" s="795"/>
      <c r="Q32" s="791"/>
      <c r="R32" s="838"/>
      <c r="S32" s="915"/>
      <c r="T32" s="795"/>
      <c r="U32" s="791"/>
      <c r="V32" s="795"/>
      <c r="W32" s="1017"/>
      <c r="X32" s="795"/>
      <c r="Y32" s="795"/>
      <c r="Z32" s="1016"/>
      <c r="AA32" s="794"/>
      <c r="AB32" s="795"/>
      <c r="AC32" s="791"/>
      <c r="AD32" s="838"/>
      <c r="AE32" s="915"/>
      <c r="AF32" s="795"/>
      <c r="AG32" s="791"/>
      <c r="AH32" s="838"/>
      <c r="AI32" s="730"/>
      <c r="AJ32" s="729"/>
      <c r="AK32" s="741"/>
      <c r="AL32" s="405"/>
      <c r="AM32" s="731"/>
      <c r="AN32" s="729"/>
      <c r="AO32" s="730"/>
      <c r="AP32" s="405"/>
      <c r="AQ32" s="791"/>
      <c r="AR32" s="838"/>
      <c r="AS32" s="1017"/>
      <c r="AT32" s="1156"/>
      <c r="AU32" s="1470">
        <f t="shared" si="1"/>
        <v>0</v>
      </c>
      <c r="AV32" s="1109"/>
      <c r="AW32" s="1145"/>
      <c r="AX32" s="1145"/>
      <c r="AY32" s="1145"/>
      <c r="AZ32" s="1145"/>
      <c r="BA32" s="1145"/>
      <c r="BB32" s="1145"/>
      <c r="BC32" s="1145"/>
      <c r="BD32" s="1145"/>
      <c r="BE32" s="1145"/>
      <c r="BF32" s="1145"/>
      <c r="BG32" s="1145"/>
      <c r="BH32" s="1145"/>
      <c r="BI32" s="1145"/>
      <c r="BJ32" s="1145"/>
      <c r="BK32" s="1145"/>
      <c r="BL32" s="1145"/>
      <c r="BM32" s="1145"/>
      <c r="BN32" s="1145"/>
      <c r="BO32" s="1145"/>
      <c r="BP32" s="1145"/>
      <c r="BQ32" s="1145"/>
      <c r="BR32" s="1145"/>
      <c r="BS32" s="1145"/>
      <c r="BT32" s="1145"/>
      <c r="BU32" s="1145"/>
      <c r="BV32" s="1145"/>
      <c r="BW32" s="1145"/>
      <c r="BX32" s="1145"/>
      <c r="BY32" s="1145"/>
      <c r="BZ32" s="1145"/>
      <c r="CA32" s="1145"/>
      <c r="CB32" s="1145"/>
      <c r="CC32" s="1145"/>
      <c r="CD32" s="1145"/>
      <c r="CE32" s="1145"/>
      <c r="CF32" s="1145"/>
      <c r="CG32" s="1145"/>
      <c r="CH32" s="1145"/>
      <c r="CI32" s="1145"/>
      <c r="CJ32" s="1145"/>
      <c r="CK32" s="1145"/>
    </row>
    <row r="33" spans="1:123" s="206" customFormat="1" ht="18" hidden="1" x14ac:dyDescent="0.25">
      <c r="A33" s="1009">
        <v>13</v>
      </c>
      <c r="B33" s="1124" t="s">
        <v>302</v>
      </c>
      <c r="C33" s="1124" t="s">
        <v>380</v>
      </c>
      <c r="D33" s="360" t="s">
        <v>494</v>
      </c>
      <c r="E33" s="1051">
        <v>2004</v>
      </c>
      <c r="F33" s="1052">
        <v>2</v>
      </c>
      <c r="G33" s="794"/>
      <c r="H33" s="791"/>
      <c r="I33" s="1250"/>
      <c r="J33" s="838"/>
      <c r="K33" s="794"/>
      <c r="L33" s="795"/>
      <c r="M33" s="791"/>
      <c r="N33" s="838"/>
      <c r="O33" s="794"/>
      <c r="P33" s="795"/>
      <c r="Q33" s="791"/>
      <c r="R33" s="838"/>
      <c r="S33" s="915"/>
      <c r="T33" s="795"/>
      <c r="U33" s="791"/>
      <c r="V33" s="795"/>
      <c r="W33" s="764"/>
      <c r="X33" s="765"/>
      <c r="Y33" s="761"/>
      <c r="Z33" s="1016"/>
      <c r="AA33" s="794"/>
      <c r="AB33" s="795"/>
      <c r="AC33" s="791"/>
      <c r="AD33" s="838"/>
      <c r="AE33" s="915"/>
      <c r="AF33" s="795"/>
      <c r="AG33" s="791"/>
      <c r="AH33" s="838"/>
      <c r="AI33" s="794"/>
      <c r="AJ33" s="838"/>
      <c r="AK33" s="915"/>
      <c r="AL33" s="795"/>
      <c r="AM33" s="791"/>
      <c r="AN33" s="838"/>
      <c r="AO33" s="794"/>
      <c r="AP33" s="405"/>
      <c r="AQ33" s="791"/>
      <c r="AR33" s="1119"/>
      <c r="AS33" s="1151"/>
      <c r="AT33" s="1152"/>
      <c r="AU33" s="1470">
        <f t="shared" si="1"/>
        <v>0</v>
      </c>
      <c r="AV33" s="1109"/>
      <c r="AW33" s="1145"/>
      <c r="AX33" s="1145"/>
      <c r="AY33" s="1145"/>
      <c r="AZ33" s="1145"/>
      <c r="BA33" s="1145"/>
      <c r="BB33" s="1145"/>
      <c r="BC33" s="1145"/>
      <c r="BD33" s="1145"/>
      <c r="BE33" s="1145"/>
      <c r="BF33" s="1145"/>
      <c r="BG33" s="1145"/>
      <c r="BH33" s="1145"/>
      <c r="BI33" s="1145"/>
      <c r="BJ33" s="1145"/>
      <c r="BK33" s="1145"/>
      <c r="BL33" s="1145"/>
      <c r="BM33" s="1145"/>
      <c r="BN33" s="1145"/>
      <c r="BO33" s="1145"/>
      <c r="BP33" s="1145"/>
      <c r="BQ33" s="1145"/>
      <c r="BR33" s="1145"/>
      <c r="BS33" s="1145"/>
      <c r="BT33" s="1145"/>
      <c r="BU33" s="1145"/>
      <c r="BV33" s="1145"/>
      <c r="BW33" s="1145"/>
      <c r="BX33" s="1145"/>
      <c r="BY33" s="1145"/>
      <c r="BZ33" s="1145"/>
      <c r="CA33" s="1145"/>
      <c r="CB33" s="1145"/>
      <c r="CC33" s="1145"/>
      <c r="CD33" s="1145"/>
      <c r="CE33" s="1145"/>
      <c r="CF33" s="1145"/>
      <c r="CG33" s="1145"/>
      <c r="CH33" s="1145"/>
      <c r="CI33" s="1145"/>
      <c r="CJ33" s="1145"/>
      <c r="CK33" s="1145"/>
    </row>
    <row r="34" spans="1:123" s="206" customFormat="1" ht="18" hidden="1" x14ac:dyDescent="0.25">
      <c r="A34" s="1009">
        <v>14</v>
      </c>
      <c r="B34" s="1134" t="s">
        <v>270</v>
      </c>
      <c r="C34" s="440" t="s">
        <v>537</v>
      </c>
      <c r="D34" s="1133" t="s">
        <v>495</v>
      </c>
      <c r="E34" s="1051">
        <v>2004</v>
      </c>
      <c r="F34" s="1157">
        <v>2</v>
      </c>
      <c r="G34" s="794"/>
      <c r="H34" s="1332"/>
      <c r="I34" s="1251"/>
      <c r="J34" s="838"/>
      <c r="K34" s="794"/>
      <c r="L34" s="795"/>
      <c r="M34" s="791"/>
      <c r="N34" s="838"/>
      <c r="O34" s="794"/>
      <c r="P34" s="795"/>
      <c r="Q34" s="791"/>
      <c r="R34" s="838"/>
      <c r="S34" s="915"/>
      <c r="T34" s="795"/>
      <c r="U34" s="791"/>
      <c r="V34" s="795"/>
      <c r="W34" s="958"/>
      <c r="X34" s="958"/>
      <c r="Y34" s="958"/>
      <c r="Z34" s="1016"/>
      <c r="AA34" s="794"/>
      <c r="AB34" s="795"/>
      <c r="AC34" s="791"/>
      <c r="AD34" s="838"/>
      <c r="AE34" s="915"/>
      <c r="AF34" s="795"/>
      <c r="AG34" s="791"/>
      <c r="AH34" s="838"/>
      <c r="AI34" s="730"/>
      <c r="AJ34" s="729"/>
      <c r="AK34" s="741"/>
      <c r="AL34" s="405"/>
      <c r="AM34" s="731"/>
      <c r="AN34" s="729"/>
      <c r="AO34" s="730"/>
      <c r="AP34" s="405"/>
      <c r="AQ34" s="791"/>
      <c r="AR34" s="838"/>
      <c r="AS34" s="1017"/>
      <c r="AT34" s="1156"/>
      <c r="AU34" s="1470">
        <f t="shared" si="1"/>
        <v>0</v>
      </c>
      <c r="AV34" s="1104"/>
      <c r="AW34" s="1145"/>
      <c r="AX34" s="1145"/>
      <c r="AY34" s="1145"/>
      <c r="AZ34" s="1145"/>
      <c r="BA34" s="1145"/>
      <c r="BB34" s="1145"/>
      <c r="BC34" s="1145"/>
      <c r="BD34" s="1145"/>
      <c r="BE34" s="1145"/>
      <c r="BF34" s="1145"/>
      <c r="BG34" s="1145"/>
      <c r="BH34" s="1145"/>
      <c r="BI34" s="1145"/>
      <c r="BJ34" s="1145"/>
      <c r="BK34" s="1145"/>
      <c r="BL34" s="1145"/>
      <c r="BM34" s="1145"/>
      <c r="BN34" s="1145"/>
      <c r="BO34" s="1145"/>
      <c r="BP34" s="1145"/>
      <c r="BQ34" s="1145"/>
      <c r="BR34" s="1145"/>
      <c r="BS34" s="1145"/>
      <c r="BT34" s="1145"/>
      <c r="BU34" s="1145"/>
      <c r="BV34" s="1145"/>
      <c r="BW34" s="1145"/>
      <c r="BX34" s="1145"/>
      <c r="BY34" s="1145"/>
      <c r="BZ34" s="1145"/>
      <c r="CA34" s="1145"/>
      <c r="CB34" s="1145"/>
      <c r="CC34" s="1145"/>
      <c r="CD34" s="1145"/>
      <c r="CE34" s="1145"/>
      <c r="CF34" s="1145"/>
      <c r="CG34" s="1145"/>
      <c r="CH34" s="1145"/>
      <c r="CI34" s="1145"/>
      <c r="CJ34" s="1145"/>
      <c r="CK34" s="1145"/>
    </row>
    <row r="35" spans="1:123" s="206" customFormat="1" ht="18" hidden="1" x14ac:dyDescent="0.25">
      <c r="A35" s="1009">
        <v>15</v>
      </c>
      <c r="B35" s="360" t="s">
        <v>416</v>
      </c>
      <c r="C35" s="360" t="s">
        <v>543</v>
      </c>
      <c r="D35" s="1142" t="s">
        <v>544</v>
      </c>
      <c r="E35" s="1143">
        <v>2004</v>
      </c>
      <c r="F35" s="1158">
        <v>3</v>
      </c>
      <c r="G35" s="794"/>
      <c r="H35" s="1332"/>
      <c r="I35" s="1251"/>
      <c r="J35" s="838"/>
      <c r="K35" s="794"/>
      <c r="L35" s="795"/>
      <c r="M35" s="791"/>
      <c r="N35" s="838"/>
      <c r="O35" s="794"/>
      <c r="P35" s="795"/>
      <c r="Q35" s="791"/>
      <c r="R35" s="838"/>
      <c r="S35" s="915"/>
      <c r="T35" s="795"/>
      <c r="U35" s="791"/>
      <c r="V35" s="795"/>
      <c r="W35" s="958"/>
      <c r="X35" s="958"/>
      <c r="Y35" s="958"/>
      <c r="Z35" s="1016"/>
      <c r="AA35" s="794"/>
      <c r="AB35" s="795"/>
      <c r="AC35" s="791"/>
      <c r="AD35" s="838"/>
      <c r="AE35" s="915"/>
      <c r="AF35" s="795"/>
      <c r="AG35" s="791"/>
      <c r="AH35" s="838"/>
      <c r="AI35" s="730"/>
      <c r="AJ35" s="729"/>
      <c r="AK35" s="741"/>
      <c r="AL35" s="405"/>
      <c r="AM35" s="731"/>
      <c r="AN35" s="729"/>
      <c r="AO35" s="730"/>
      <c r="AP35" s="405"/>
      <c r="AQ35" s="791"/>
      <c r="AR35" s="838"/>
      <c r="AS35" s="1017"/>
      <c r="AT35" s="1156"/>
      <c r="AU35" s="1470">
        <f t="shared" si="1"/>
        <v>0</v>
      </c>
      <c r="AV35" s="1109"/>
      <c r="AW35" s="1145"/>
      <c r="AX35" s="1145"/>
      <c r="AY35" s="1145"/>
      <c r="AZ35" s="1145"/>
      <c r="BA35" s="1145"/>
      <c r="BB35" s="1145"/>
      <c r="BC35" s="1145"/>
      <c r="BD35" s="1145"/>
      <c r="BE35" s="1145"/>
      <c r="BF35" s="1145"/>
      <c r="BG35" s="1145"/>
      <c r="BH35" s="1145"/>
      <c r="BI35" s="1145"/>
      <c r="BJ35" s="1145"/>
      <c r="BK35" s="1145"/>
      <c r="BL35" s="1145"/>
      <c r="BM35" s="1145"/>
      <c r="BN35" s="1145"/>
      <c r="BO35" s="1145"/>
      <c r="BP35" s="1145"/>
      <c r="BQ35" s="1145"/>
      <c r="BR35" s="1145"/>
      <c r="BS35" s="1145"/>
      <c r="BT35" s="1145"/>
      <c r="BU35" s="1145"/>
      <c r="BV35" s="1145"/>
      <c r="BW35" s="1145"/>
      <c r="BX35" s="1145"/>
      <c r="BY35" s="1145"/>
      <c r="BZ35" s="1145"/>
      <c r="CA35" s="1145"/>
      <c r="CB35" s="1145"/>
      <c r="CC35" s="1145"/>
      <c r="CD35" s="1145"/>
      <c r="CE35" s="1145"/>
      <c r="CF35" s="1145"/>
      <c r="CG35" s="1145"/>
      <c r="CH35" s="1145"/>
      <c r="CI35" s="1145"/>
      <c r="CJ35" s="1145"/>
      <c r="CK35" s="1145"/>
    </row>
    <row r="36" spans="1:123" s="206" customFormat="1" ht="18" hidden="1" x14ac:dyDescent="0.25">
      <c r="A36" s="1009">
        <v>16</v>
      </c>
      <c r="B36" s="1129" t="s">
        <v>539</v>
      </c>
      <c r="C36" s="440" t="s">
        <v>540</v>
      </c>
      <c r="D36" s="1130" t="s">
        <v>545</v>
      </c>
      <c r="E36" s="1051">
        <v>2004</v>
      </c>
      <c r="F36" s="1052" t="s">
        <v>331</v>
      </c>
      <c r="G36" s="794"/>
      <c r="H36" s="1332"/>
      <c r="I36" s="1251"/>
      <c r="J36" s="838"/>
      <c r="K36" s="794"/>
      <c r="L36" s="795"/>
      <c r="M36" s="791"/>
      <c r="N36" s="838"/>
      <c r="O36" s="794"/>
      <c r="P36" s="795"/>
      <c r="Q36" s="791"/>
      <c r="R36" s="838"/>
      <c r="S36" s="915"/>
      <c r="T36" s="795"/>
      <c r="U36" s="791"/>
      <c r="V36" s="795"/>
      <c r="W36" s="958"/>
      <c r="X36" s="958"/>
      <c r="Y36" s="958"/>
      <c r="Z36" s="1016"/>
      <c r="AA36" s="794"/>
      <c r="AB36" s="795"/>
      <c r="AC36" s="791"/>
      <c r="AD36" s="838"/>
      <c r="AE36" s="915"/>
      <c r="AF36" s="795"/>
      <c r="AG36" s="791"/>
      <c r="AH36" s="838"/>
      <c r="AI36" s="730"/>
      <c r="AJ36" s="729"/>
      <c r="AK36" s="741"/>
      <c r="AL36" s="405"/>
      <c r="AM36" s="731"/>
      <c r="AN36" s="729"/>
      <c r="AO36" s="730"/>
      <c r="AP36" s="405"/>
      <c r="AQ36" s="791"/>
      <c r="AR36" s="838"/>
      <c r="AS36" s="764"/>
      <c r="AT36" s="1156"/>
      <c r="AU36" s="1470">
        <f t="shared" si="1"/>
        <v>0</v>
      </c>
      <c r="AV36" s="1109"/>
      <c r="AW36" s="1145"/>
      <c r="AX36" s="1145"/>
      <c r="AY36" s="1145"/>
      <c r="AZ36" s="1145"/>
      <c r="BA36" s="1145"/>
      <c r="BB36" s="1145"/>
      <c r="BC36" s="1145"/>
      <c r="BD36" s="1145"/>
      <c r="BE36" s="1145"/>
      <c r="BF36" s="1145"/>
      <c r="BG36" s="1145"/>
      <c r="BH36" s="1145"/>
      <c r="BI36" s="1145"/>
      <c r="BJ36" s="1145"/>
      <c r="BK36" s="1145"/>
      <c r="BL36" s="1145"/>
      <c r="BM36" s="1145"/>
      <c r="BN36" s="1145"/>
      <c r="BO36" s="1145"/>
      <c r="BP36" s="1145"/>
      <c r="BQ36" s="1145"/>
      <c r="BR36" s="1145"/>
      <c r="BS36" s="1145"/>
      <c r="BT36" s="1145"/>
      <c r="BU36" s="1145"/>
      <c r="BV36" s="1145"/>
      <c r="BW36" s="1145"/>
      <c r="BX36" s="1145"/>
      <c r="BY36" s="1145"/>
      <c r="BZ36" s="1145"/>
      <c r="CA36" s="1145"/>
      <c r="CB36" s="1145"/>
      <c r="CC36" s="1145"/>
      <c r="CD36" s="1145"/>
      <c r="CE36" s="1145"/>
      <c r="CF36" s="1145"/>
      <c r="CG36" s="1145"/>
      <c r="CH36" s="1145"/>
      <c r="CI36" s="1145"/>
      <c r="CJ36" s="1145"/>
      <c r="CK36" s="1145"/>
    </row>
    <row r="37" spans="1:123" s="206" customFormat="1" ht="18" hidden="1" x14ac:dyDescent="0.25">
      <c r="A37" s="1009">
        <v>17</v>
      </c>
      <c r="B37" s="725" t="s">
        <v>546</v>
      </c>
      <c r="C37" s="725" t="s">
        <v>543</v>
      </c>
      <c r="D37" s="1159" t="s">
        <v>547</v>
      </c>
      <c r="E37" s="1153">
        <v>2004</v>
      </c>
      <c r="F37" s="1154" t="s">
        <v>330</v>
      </c>
      <c r="G37" s="794"/>
      <c r="H37" s="1332"/>
      <c r="I37" s="1251"/>
      <c r="J37" s="838"/>
      <c r="K37" s="794"/>
      <c r="L37" s="795"/>
      <c r="M37" s="791"/>
      <c r="N37" s="838"/>
      <c r="O37" s="794"/>
      <c r="P37" s="795"/>
      <c r="Q37" s="791"/>
      <c r="R37" s="838"/>
      <c r="S37" s="915"/>
      <c r="T37" s="795"/>
      <c r="U37" s="791"/>
      <c r="V37" s="795"/>
      <c r="W37" s="958"/>
      <c r="X37" s="958"/>
      <c r="Y37" s="958"/>
      <c r="Z37" s="1016"/>
      <c r="AA37" s="794"/>
      <c r="AB37" s="795"/>
      <c r="AC37" s="791"/>
      <c r="AD37" s="838"/>
      <c r="AE37" s="915"/>
      <c r="AF37" s="795"/>
      <c r="AG37" s="791"/>
      <c r="AH37" s="838"/>
      <c r="AI37" s="730"/>
      <c r="AJ37" s="729"/>
      <c r="AK37" s="741"/>
      <c r="AL37" s="405"/>
      <c r="AM37" s="731"/>
      <c r="AN37" s="729"/>
      <c r="AO37" s="730"/>
      <c r="AP37" s="405"/>
      <c r="AQ37" s="791"/>
      <c r="AR37" s="838"/>
      <c r="AS37" s="1017"/>
      <c r="AT37" s="1156"/>
      <c r="AU37" s="1470">
        <f t="shared" si="1"/>
        <v>0</v>
      </c>
      <c r="AV37" s="1104"/>
      <c r="AW37" s="1145"/>
      <c r="AX37" s="1145"/>
      <c r="AY37" s="1145"/>
      <c r="AZ37" s="1145"/>
      <c r="BA37" s="1145"/>
      <c r="BB37" s="1145"/>
      <c r="BC37" s="1145"/>
      <c r="BD37" s="1145"/>
      <c r="BE37" s="1145"/>
      <c r="BF37" s="1145"/>
      <c r="BG37" s="1145"/>
      <c r="BH37" s="1145"/>
      <c r="BI37" s="1145"/>
      <c r="BJ37" s="1145"/>
      <c r="BK37" s="1145"/>
      <c r="BL37" s="1145"/>
      <c r="BM37" s="1145"/>
      <c r="BN37" s="1145"/>
      <c r="BO37" s="1145"/>
      <c r="BP37" s="1145"/>
      <c r="BQ37" s="1145"/>
      <c r="BR37" s="1145"/>
      <c r="BS37" s="1145"/>
      <c r="BT37" s="1145"/>
      <c r="BU37" s="1145"/>
      <c r="BV37" s="1145"/>
      <c r="BW37" s="1145"/>
      <c r="BX37" s="1145"/>
      <c r="BY37" s="1145"/>
      <c r="BZ37" s="1145"/>
      <c r="CA37" s="1145"/>
      <c r="CB37" s="1145"/>
      <c r="CC37" s="1145"/>
      <c r="CD37" s="1145"/>
      <c r="CE37" s="1145"/>
      <c r="CF37" s="1145"/>
      <c r="CG37" s="1145"/>
      <c r="CH37" s="1145"/>
      <c r="CI37" s="1145"/>
      <c r="CJ37" s="1145"/>
      <c r="CK37" s="1145"/>
    </row>
    <row r="38" spans="1:123" s="206" customFormat="1" ht="18" hidden="1" x14ac:dyDescent="0.25">
      <c r="A38" s="1009">
        <v>18</v>
      </c>
      <c r="B38" s="725" t="s">
        <v>548</v>
      </c>
      <c r="C38" s="725" t="s">
        <v>549</v>
      </c>
      <c r="D38" s="1159" t="s">
        <v>550</v>
      </c>
      <c r="E38" s="1153">
        <v>2004</v>
      </c>
      <c r="F38" s="1154">
        <v>3</v>
      </c>
      <c r="G38" s="794"/>
      <c r="H38" s="1332"/>
      <c r="I38" s="1251"/>
      <c r="J38" s="838"/>
      <c r="K38" s="794"/>
      <c r="L38" s="795"/>
      <c r="M38" s="791"/>
      <c r="N38" s="838"/>
      <c r="O38" s="794"/>
      <c r="P38" s="795"/>
      <c r="Q38" s="791"/>
      <c r="R38" s="838"/>
      <c r="S38" s="915"/>
      <c r="T38" s="795"/>
      <c r="U38" s="791"/>
      <c r="V38" s="795"/>
      <c r="W38" s="958"/>
      <c r="X38" s="958"/>
      <c r="Y38" s="958"/>
      <c r="Z38" s="1016"/>
      <c r="AA38" s="794"/>
      <c r="AB38" s="795"/>
      <c r="AC38" s="791"/>
      <c r="AD38" s="838"/>
      <c r="AE38" s="915"/>
      <c r="AF38" s="795"/>
      <c r="AG38" s="791"/>
      <c r="AH38" s="838"/>
      <c r="AI38" s="730"/>
      <c r="AJ38" s="729"/>
      <c r="AK38" s="741"/>
      <c r="AL38" s="405"/>
      <c r="AM38" s="731"/>
      <c r="AN38" s="729"/>
      <c r="AO38" s="730"/>
      <c r="AP38" s="405"/>
      <c r="AQ38" s="791"/>
      <c r="AR38" s="838"/>
      <c r="AS38" s="1017"/>
      <c r="AT38" s="1156"/>
      <c r="AU38" s="1470">
        <f t="shared" si="1"/>
        <v>0</v>
      </c>
      <c r="AV38" s="1109"/>
      <c r="AW38" s="1145"/>
      <c r="AX38" s="1145"/>
      <c r="AY38" s="1145"/>
      <c r="AZ38" s="1145"/>
      <c r="BA38" s="1145"/>
      <c r="BB38" s="1145"/>
      <c r="BC38" s="1145"/>
      <c r="BD38" s="1145"/>
      <c r="BE38" s="1145"/>
      <c r="BF38" s="1145"/>
      <c r="BG38" s="1145"/>
      <c r="BH38" s="1145"/>
      <c r="BI38" s="1145"/>
      <c r="BJ38" s="1145"/>
      <c r="BK38" s="1145"/>
      <c r="BL38" s="1145"/>
      <c r="BM38" s="1145"/>
      <c r="BN38" s="1145"/>
      <c r="BO38" s="1145"/>
      <c r="BP38" s="1145"/>
      <c r="BQ38" s="1145"/>
      <c r="BR38" s="1145"/>
      <c r="BS38" s="1145"/>
      <c r="BT38" s="1145"/>
      <c r="BU38" s="1145"/>
      <c r="BV38" s="1145"/>
      <c r="BW38" s="1145"/>
      <c r="BX38" s="1145"/>
      <c r="BY38" s="1145"/>
      <c r="BZ38" s="1145"/>
      <c r="CA38" s="1145"/>
      <c r="CB38" s="1145"/>
      <c r="CC38" s="1145"/>
      <c r="CD38" s="1145"/>
      <c r="CE38" s="1145"/>
      <c r="CF38" s="1145"/>
      <c r="CG38" s="1145"/>
      <c r="CH38" s="1145"/>
      <c r="CI38" s="1145"/>
      <c r="CJ38" s="1145"/>
      <c r="CK38" s="1145"/>
    </row>
    <row r="39" spans="1:123" s="206" customFormat="1" ht="18" hidden="1" x14ac:dyDescent="0.25">
      <c r="A39" s="1140">
        <v>19</v>
      </c>
      <c r="B39" s="360" t="s">
        <v>416</v>
      </c>
      <c r="C39" s="360" t="s">
        <v>543</v>
      </c>
      <c r="D39" s="1130" t="s">
        <v>551</v>
      </c>
      <c r="E39" s="1051">
        <v>2004</v>
      </c>
      <c r="F39" s="1052" t="s">
        <v>330</v>
      </c>
      <c r="G39" s="825"/>
      <c r="H39" s="1333"/>
      <c r="I39" s="1252"/>
      <c r="J39" s="1055"/>
      <c r="K39" s="825"/>
      <c r="L39" s="826"/>
      <c r="M39" s="832"/>
      <c r="N39" s="1055"/>
      <c r="O39" s="825"/>
      <c r="P39" s="826"/>
      <c r="Q39" s="832"/>
      <c r="R39" s="1055"/>
      <c r="S39" s="866"/>
      <c r="T39" s="826"/>
      <c r="U39" s="832"/>
      <c r="V39" s="826"/>
      <c r="W39" s="1162"/>
      <c r="X39" s="1162"/>
      <c r="Y39" s="1162"/>
      <c r="Z39" s="1161"/>
      <c r="AA39" s="825"/>
      <c r="AB39" s="826"/>
      <c r="AC39" s="832"/>
      <c r="AD39" s="1055"/>
      <c r="AE39" s="866"/>
      <c r="AF39" s="826"/>
      <c r="AG39" s="832"/>
      <c r="AH39" s="1055"/>
      <c r="AI39" s="784"/>
      <c r="AJ39" s="695"/>
      <c r="AK39" s="1163"/>
      <c r="AL39" s="697"/>
      <c r="AM39" s="785"/>
      <c r="AN39" s="695"/>
      <c r="AO39" s="784"/>
      <c r="AP39" s="697"/>
      <c r="AQ39" s="832"/>
      <c r="AR39" s="1055"/>
      <c r="AS39" s="1017"/>
      <c r="AT39" s="1156"/>
      <c r="AU39" s="1470">
        <f t="shared" si="1"/>
        <v>0</v>
      </c>
      <c r="AV39" s="1109"/>
      <c r="AW39" s="1145"/>
      <c r="AX39" s="1145"/>
      <c r="AY39" s="1145"/>
      <c r="AZ39" s="1145"/>
      <c r="BA39" s="1145"/>
      <c r="BB39" s="1145"/>
      <c r="BC39" s="1145"/>
      <c r="BD39" s="1145"/>
      <c r="BE39" s="1145"/>
      <c r="BF39" s="1145"/>
      <c r="BG39" s="1145"/>
      <c r="BH39" s="1145"/>
      <c r="BI39" s="1145"/>
      <c r="BJ39" s="1145"/>
      <c r="BK39" s="1145"/>
      <c r="BL39" s="1145"/>
      <c r="BM39" s="1145"/>
      <c r="BN39" s="1145"/>
      <c r="BO39" s="1145"/>
      <c r="BP39" s="1145"/>
      <c r="BQ39" s="1145"/>
      <c r="BR39" s="1145"/>
      <c r="BS39" s="1145"/>
      <c r="BT39" s="1145"/>
      <c r="BU39" s="1145"/>
      <c r="BV39" s="1145"/>
      <c r="BW39" s="1145"/>
      <c r="BX39" s="1145"/>
      <c r="BY39" s="1145"/>
      <c r="BZ39" s="1145"/>
      <c r="CA39" s="1145"/>
      <c r="CB39" s="1145"/>
      <c r="CC39" s="1145"/>
      <c r="CD39" s="1145"/>
      <c r="CE39" s="1145"/>
      <c r="CF39" s="1145"/>
      <c r="CG39" s="1145"/>
      <c r="CH39" s="1145"/>
      <c r="CI39" s="1145"/>
      <c r="CJ39" s="1145"/>
      <c r="CK39" s="1145"/>
    </row>
    <row r="40" spans="1:123" s="206" customFormat="1" ht="18" hidden="1" x14ac:dyDescent="0.25">
      <c r="A40" s="1164">
        <v>16</v>
      </c>
      <c r="B40" s="360" t="s">
        <v>548</v>
      </c>
      <c r="C40" s="360" t="s">
        <v>549</v>
      </c>
      <c r="D40" s="1165" t="s">
        <v>552</v>
      </c>
      <c r="E40" s="877">
        <v>2004</v>
      </c>
      <c r="F40" s="877">
        <v>3</v>
      </c>
      <c r="G40" s="1166"/>
      <c r="H40" s="623"/>
      <c r="I40" s="623"/>
      <c r="J40" s="624"/>
      <c r="K40" s="923"/>
      <c r="L40" s="624"/>
      <c r="M40" s="923"/>
      <c r="N40" s="624"/>
      <c r="O40" s="923"/>
      <c r="P40" s="624"/>
      <c r="Q40" s="923"/>
      <c r="R40" s="624"/>
      <c r="S40" s="923"/>
      <c r="T40" s="624"/>
      <c r="U40" s="923"/>
      <c r="V40" s="624"/>
      <c r="W40" s="624"/>
      <c r="X40" s="624"/>
      <c r="Y40" s="624"/>
      <c r="Z40" s="624"/>
      <c r="AA40" s="923"/>
      <c r="AB40" s="624"/>
      <c r="AC40" s="923"/>
      <c r="AD40" s="624"/>
      <c r="AE40" s="923"/>
      <c r="AF40" s="624"/>
      <c r="AG40" s="923"/>
      <c r="AH40" s="624"/>
      <c r="AI40" s="733"/>
      <c r="AJ40" s="696"/>
      <c r="AK40" s="733"/>
      <c r="AL40" s="696"/>
      <c r="AM40" s="733"/>
      <c r="AN40" s="696"/>
      <c r="AO40" s="733"/>
      <c r="AP40" s="696"/>
      <c r="AQ40" s="923"/>
      <c r="AR40" s="624"/>
      <c r="AS40" s="624"/>
      <c r="AT40" s="624"/>
      <c r="AU40" s="1103"/>
      <c r="AV40" s="1167"/>
      <c r="AW40" s="1145"/>
      <c r="AX40" s="1145"/>
      <c r="AY40" s="1145"/>
      <c r="AZ40" s="1145"/>
      <c r="BA40" s="1145"/>
      <c r="BB40" s="1145"/>
      <c r="BC40" s="1145"/>
      <c r="BD40" s="1145"/>
      <c r="BE40" s="1145"/>
      <c r="BF40" s="1145"/>
      <c r="BG40" s="1145"/>
      <c r="BH40" s="1145"/>
      <c r="BI40" s="1145"/>
      <c r="BJ40" s="1145"/>
      <c r="BK40" s="1145"/>
      <c r="BL40" s="1145"/>
      <c r="BM40" s="1145"/>
      <c r="BN40" s="1145"/>
      <c r="BO40" s="1145"/>
      <c r="BP40" s="1145"/>
      <c r="BQ40" s="1145"/>
      <c r="BR40" s="1145"/>
      <c r="BS40" s="1145"/>
      <c r="BT40" s="1145"/>
      <c r="BU40" s="1145"/>
      <c r="BV40" s="1145"/>
      <c r="BW40" s="1145"/>
      <c r="BX40" s="1145"/>
      <c r="BY40" s="1145"/>
      <c r="BZ40" s="1145"/>
      <c r="CA40" s="1145"/>
      <c r="CB40" s="1145"/>
      <c r="CC40" s="1145"/>
      <c r="CD40" s="1145"/>
      <c r="CE40" s="1145"/>
      <c r="CF40" s="1145"/>
      <c r="CG40" s="1145"/>
      <c r="CH40" s="1145"/>
      <c r="CI40" s="1145"/>
      <c r="CJ40" s="1145"/>
      <c r="CK40" s="1145"/>
    </row>
    <row r="41" spans="1:123" s="632" customFormat="1" ht="18" x14ac:dyDescent="0.25">
      <c r="A41" s="1669" t="s">
        <v>333</v>
      </c>
      <c r="B41" s="1670"/>
      <c r="C41" s="1670"/>
      <c r="D41" s="1670"/>
      <c r="E41" s="1670"/>
      <c r="F41" s="1680"/>
      <c r="G41" s="1681"/>
      <c r="H41" s="1675"/>
      <c r="I41" s="1675"/>
      <c r="J41" s="1675"/>
      <c r="K41" s="1666"/>
      <c r="L41" s="1666"/>
      <c r="M41" s="1666"/>
      <c r="N41" s="1666"/>
      <c r="O41" s="1666"/>
      <c r="P41" s="1666"/>
      <c r="Q41" s="1666"/>
      <c r="R41" s="1666"/>
      <c r="S41" s="1666"/>
      <c r="T41" s="1666"/>
      <c r="U41" s="1666"/>
      <c r="V41" s="1666"/>
      <c r="W41" s="631"/>
      <c r="X41" s="631"/>
      <c r="Y41" s="631"/>
      <c r="Z41" s="631"/>
      <c r="AA41" s="1666"/>
      <c r="AB41" s="1666"/>
      <c r="AC41" s="1666"/>
      <c r="AD41" s="1666"/>
      <c r="AE41" s="1666"/>
      <c r="AF41" s="1666"/>
      <c r="AG41" s="1666"/>
      <c r="AH41" s="1666"/>
      <c r="AI41" s="1666"/>
      <c r="AJ41" s="1666"/>
      <c r="AK41" s="1666"/>
      <c r="AL41" s="1666"/>
      <c r="AM41" s="1666"/>
      <c r="AN41" s="1666"/>
      <c r="AO41" s="1666"/>
      <c r="AP41" s="1666"/>
      <c r="AQ41" s="1666"/>
      <c r="AR41" s="1666"/>
      <c r="AS41" s="631"/>
      <c r="AT41" s="631"/>
      <c r="AU41" s="1667"/>
      <c r="AV41" s="1668"/>
      <c r="AW41" s="621"/>
      <c r="AX41" s="621"/>
      <c r="AY41" s="621"/>
      <c r="AZ41" s="621"/>
      <c r="BA41" s="621"/>
      <c r="BB41" s="621"/>
      <c r="BC41" s="621"/>
      <c r="BD41" s="621"/>
      <c r="BE41" s="621"/>
      <c r="BF41" s="621"/>
      <c r="BG41" s="621"/>
      <c r="BH41" s="621"/>
      <c r="BI41" s="621"/>
      <c r="BJ41" s="621"/>
      <c r="BK41" s="621"/>
      <c r="BL41" s="621"/>
      <c r="BM41" s="621"/>
      <c r="BN41" s="621"/>
      <c r="BO41" s="621"/>
      <c r="BP41" s="621"/>
      <c r="BQ41" s="621"/>
      <c r="BR41" s="621"/>
      <c r="BS41" s="621"/>
      <c r="BT41" s="621"/>
      <c r="BU41" s="621"/>
      <c r="BV41" s="621"/>
      <c r="BW41" s="621"/>
      <c r="BX41" s="621"/>
      <c r="BY41" s="621"/>
      <c r="BZ41" s="621"/>
      <c r="CA41" s="621"/>
      <c r="CB41" s="621"/>
      <c r="CC41" s="621"/>
      <c r="CD41" s="621"/>
      <c r="CE41" s="621"/>
      <c r="CF41" s="621"/>
      <c r="CG41" s="621"/>
      <c r="CH41" s="621"/>
      <c r="CI41" s="621"/>
      <c r="CJ41" s="621"/>
      <c r="CK41" s="621"/>
      <c r="CL41" s="621"/>
      <c r="CM41" s="621"/>
      <c r="CN41" s="621"/>
      <c r="CO41" s="621"/>
      <c r="CP41" s="621"/>
      <c r="CQ41" s="621"/>
      <c r="CR41" s="621"/>
      <c r="CS41" s="621"/>
      <c r="CT41" s="621"/>
      <c r="CU41" s="621"/>
      <c r="CV41" s="621"/>
      <c r="CW41" s="621"/>
      <c r="CX41" s="621"/>
      <c r="CY41" s="621"/>
      <c r="CZ41" s="621"/>
      <c r="DA41" s="621"/>
      <c r="DB41" s="621"/>
      <c r="DC41" s="621"/>
      <c r="DD41" s="621"/>
      <c r="DE41" s="621"/>
      <c r="DF41" s="621"/>
      <c r="DG41" s="621"/>
      <c r="DH41" s="621"/>
      <c r="DI41" s="621"/>
      <c r="DJ41" s="621"/>
      <c r="DK41" s="621"/>
      <c r="DL41" s="621"/>
      <c r="DM41" s="621"/>
      <c r="DN41" s="621"/>
      <c r="DO41" s="621"/>
      <c r="DP41" s="621"/>
      <c r="DQ41" s="621"/>
      <c r="DR41" s="621"/>
      <c r="DS41" s="621"/>
    </row>
    <row r="42" spans="1:123" s="632" customFormat="1" ht="18" x14ac:dyDescent="0.25">
      <c r="A42" s="1168">
        <v>1</v>
      </c>
      <c r="B42" s="1179" t="s">
        <v>539</v>
      </c>
      <c r="C42" s="1179" t="s">
        <v>540</v>
      </c>
      <c r="D42" s="1124" t="s">
        <v>555</v>
      </c>
      <c r="E42" s="1143">
        <v>2005</v>
      </c>
      <c r="F42" s="1126">
        <v>1</v>
      </c>
      <c r="G42" s="872">
        <v>2</v>
      </c>
      <c r="H42" s="1528">
        <v>72</v>
      </c>
      <c r="I42" s="906">
        <v>1</v>
      </c>
      <c r="J42" s="843">
        <v>37.25</v>
      </c>
      <c r="K42" s="872">
        <v>11</v>
      </c>
      <c r="L42" s="846">
        <v>70</v>
      </c>
      <c r="M42" s="844">
        <v>4</v>
      </c>
      <c r="N42" s="843">
        <v>45</v>
      </c>
      <c r="O42" s="872"/>
      <c r="P42" s="846"/>
      <c r="Q42" s="844"/>
      <c r="R42" s="843"/>
      <c r="S42" s="845">
        <v>10</v>
      </c>
      <c r="T42" s="846">
        <v>72</v>
      </c>
      <c r="U42" s="844">
        <v>4</v>
      </c>
      <c r="V42" s="426">
        <v>45</v>
      </c>
      <c r="W42" s="421"/>
      <c r="X42" s="423"/>
      <c r="Y42" s="423"/>
      <c r="Z42" s="495"/>
      <c r="AA42" s="872"/>
      <c r="AB42" s="846"/>
      <c r="AC42" s="844"/>
      <c r="AD42" s="843"/>
      <c r="AE42" s="845"/>
      <c r="AF42" s="846"/>
      <c r="AG42" s="844"/>
      <c r="AH42" s="843"/>
      <c r="AI42" s="680"/>
      <c r="AJ42" s="657"/>
      <c r="AK42" s="681"/>
      <c r="AL42" s="659"/>
      <c r="AM42" s="844"/>
      <c r="AN42" s="657"/>
      <c r="AO42" s="872"/>
      <c r="AP42" s="659"/>
      <c r="AQ42" s="844"/>
      <c r="AR42" s="661"/>
      <c r="AS42" s="1175"/>
      <c r="AT42" s="1094"/>
      <c r="AU42" s="1485">
        <f t="shared" ref="AU42:AU53" si="2">N42+L42+J42+H42+T42+V42</f>
        <v>341.25</v>
      </c>
      <c r="AV42" s="1167"/>
      <c r="AW42" s="1139"/>
      <c r="AX42" s="1139"/>
    </row>
    <row r="43" spans="1:123" s="632" customFormat="1" ht="18" x14ac:dyDescent="0.25">
      <c r="A43" s="1170">
        <v>2</v>
      </c>
      <c r="B43" s="1174" t="s">
        <v>294</v>
      </c>
      <c r="C43" s="1172" t="s">
        <v>537</v>
      </c>
      <c r="D43" s="360" t="s">
        <v>500</v>
      </c>
      <c r="E43" s="1051">
        <v>2005</v>
      </c>
      <c r="F43" s="1052">
        <v>2</v>
      </c>
      <c r="G43" s="760">
        <v>7</v>
      </c>
      <c r="H43" s="1527">
        <v>60.75</v>
      </c>
      <c r="I43" s="927">
        <v>2</v>
      </c>
      <c r="J43" s="763">
        <v>36</v>
      </c>
      <c r="K43" s="720">
        <v>17</v>
      </c>
      <c r="L43" s="423">
        <v>58</v>
      </c>
      <c r="M43" s="422">
        <v>11</v>
      </c>
      <c r="N43" s="426">
        <v>35</v>
      </c>
      <c r="O43" s="720"/>
      <c r="P43" s="423"/>
      <c r="Q43" s="422"/>
      <c r="R43" s="426"/>
      <c r="S43" s="539">
        <v>11</v>
      </c>
      <c r="T43" s="423">
        <v>70</v>
      </c>
      <c r="U43" s="422">
        <v>5</v>
      </c>
      <c r="V43" s="426">
        <v>43.5</v>
      </c>
      <c r="W43" s="421"/>
      <c r="X43" s="423"/>
      <c r="Y43" s="423"/>
      <c r="Z43" s="439"/>
      <c r="AA43" s="720"/>
      <c r="AB43" s="423"/>
      <c r="AC43" s="422"/>
      <c r="AD43" s="426"/>
      <c r="AE43" s="539"/>
      <c r="AF43" s="423"/>
      <c r="AG43" s="422"/>
      <c r="AH43" s="426"/>
      <c r="AI43" s="635"/>
      <c r="AJ43" s="315"/>
      <c r="AK43" s="316"/>
      <c r="AL43" s="311"/>
      <c r="AM43" s="422"/>
      <c r="AN43" s="426"/>
      <c r="AO43" s="720"/>
      <c r="AP43" s="423"/>
      <c r="AQ43" s="422"/>
      <c r="AR43" s="426"/>
      <c r="AS43" s="788"/>
      <c r="AT43" s="597"/>
      <c r="AU43" s="1485">
        <f t="shared" si="2"/>
        <v>303.25</v>
      </c>
      <c r="AV43" s="1173"/>
      <c r="AW43" s="1139"/>
      <c r="AX43" s="1139"/>
    </row>
    <row r="44" spans="1:123" s="632" customFormat="1" ht="18" x14ac:dyDescent="0.25">
      <c r="A44" s="1170">
        <v>3</v>
      </c>
      <c r="B44" s="1474" t="s">
        <v>281</v>
      </c>
      <c r="C44" s="1172" t="s">
        <v>537</v>
      </c>
      <c r="D44" s="1188" t="s">
        <v>499</v>
      </c>
      <c r="E44" s="1051">
        <v>2005</v>
      </c>
      <c r="F44" s="1052">
        <v>2</v>
      </c>
      <c r="G44" s="720">
        <v>2</v>
      </c>
      <c r="H44" s="1528">
        <v>72</v>
      </c>
      <c r="I44" s="428">
        <v>4</v>
      </c>
      <c r="J44" s="426">
        <v>33.75</v>
      </c>
      <c r="K44" s="720">
        <v>15</v>
      </c>
      <c r="L44" s="423">
        <v>62</v>
      </c>
      <c r="M44" s="422">
        <v>8</v>
      </c>
      <c r="N44" s="426">
        <v>39</v>
      </c>
      <c r="O44" s="720"/>
      <c r="P44" s="423"/>
      <c r="Q44" s="422"/>
      <c r="R44" s="426"/>
      <c r="S44" s="539">
        <v>5</v>
      </c>
      <c r="T44" s="423">
        <v>87</v>
      </c>
      <c r="U44" s="422"/>
      <c r="V44" s="426"/>
      <c r="W44" s="421"/>
      <c r="X44" s="423"/>
      <c r="Y44" s="423"/>
      <c r="Z44" s="439"/>
      <c r="AA44" s="720"/>
      <c r="AB44" s="423"/>
      <c r="AC44" s="422"/>
      <c r="AD44" s="426"/>
      <c r="AE44" s="539"/>
      <c r="AF44" s="423"/>
      <c r="AG44" s="422"/>
      <c r="AH44" s="426"/>
      <c r="AI44" s="635"/>
      <c r="AJ44" s="315"/>
      <c r="AK44" s="316"/>
      <c r="AL44" s="311"/>
      <c r="AM44" s="422"/>
      <c r="AN44" s="315"/>
      <c r="AO44" s="720"/>
      <c r="AP44" s="311"/>
      <c r="AQ44" s="422"/>
      <c r="AR44" s="790"/>
      <c r="AS44" s="1169"/>
      <c r="AT44" s="1477"/>
      <c r="AU44" s="1485">
        <f t="shared" si="2"/>
        <v>293.75</v>
      </c>
      <c r="AV44" s="1173"/>
      <c r="AW44" s="1139"/>
      <c r="AX44" s="1139"/>
    </row>
    <row r="45" spans="1:123" s="632" customFormat="1" ht="18" x14ac:dyDescent="0.25">
      <c r="A45" s="1170">
        <v>4</v>
      </c>
      <c r="B45" s="1174" t="s">
        <v>294</v>
      </c>
      <c r="C45" s="1172" t="s">
        <v>537</v>
      </c>
      <c r="D45" s="360" t="s">
        <v>501</v>
      </c>
      <c r="E45" s="1051">
        <v>2005</v>
      </c>
      <c r="F45" s="1052">
        <v>2</v>
      </c>
      <c r="G45" s="760">
        <v>4</v>
      </c>
      <c r="H45" s="1527">
        <v>67.5</v>
      </c>
      <c r="I45" s="927"/>
      <c r="J45" s="763"/>
      <c r="K45" s="720">
        <v>19</v>
      </c>
      <c r="L45" s="423">
        <v>54</v>
      </c>
      <c r="M45" s="422">
        <v>9</v>
      </c>
      <c r="N45" s="426">
        <v>37.5</v>
      </c>
      <c r="O45" s="720"/>
      <c r="P45" s="423"/>
      <c r="Q45" s="422"/>
      <c r="R45" s="426"/>
      <c r="S45" s="539">
        <v>6</v>
      </c>
      <c r="T45" s="423">
        <v>84</v>
      </c>
      <c r="U45" s="422">
        <v>2</v>
      </c>
      <c r="V45" s="426">
        <v>48</v>
      </c>
      <c r="W45" s="421"/>
      <c r="X45" s="423"/>
      <c r="Y45" s="423"/>
      <c r="Z45" s="439"/>
      <c r="AA45" s="720"/>
      <c r="AB45" s="423"/>
      <c r="AC45" s="422"/>
      <c r="AD45" s="426"/>
      <c r="AE45" s="539"/>
      <c r="AF45" s="423"/>
      <c r="AG45" s="422"/>
      <c r="AH45" s="426"/>
      <c r="AI45" s="635"/>
      <c r="AJ45" s="315"/>
      <c r="AK45" s="316"/>
      <c r="AL45" s="311"/>
      <c r="AM45" s="422"/>
      <c r="AN45" s="315"/>
      <c r="AO45" s="720"/>
      <c r="AP45" s="311"/>
      <c r="AQ45" s="422"/>
      <c r="AR45" s="426"/>
      <c r="AS45" s="788"/>
      <c r="AT45" s="597"/>
      <c r="AU45" s="1485">
        <f t="shared" si="2"/>
        <v>291</v>
      </c>
      <c r="AV45" s="1167"/>
      <c r="AW45" s="1139"/>
      <c r="AX45" s="1139"/>
    </row>
    <row r="46" spans="1:123" s="632" customFormat="1" ht="18" x14ac:dyDescent="0.25">
      <c r="A46" s="1170">
        <v>5</v>
      </c>
      <c r="B46" s="1174" t="s">
        <v>294</v>
      </c>
      <c r="C46" s="1172" t="s">
        <v>537</v>
      </c>
      <c r="D46" s="301" t="s">
        <v>503</v>
      </c>
      <c r="E46" s="302">
        <v>2005</v>
      </c>
      <c r="F46" s="772">
        <v>3</v>
      </c>
      <c r="G46" s="760">
        <v>10</v>
      </c>
      <c r="H46" s="1527">
        <v>54</v>
      </c>
      <c r="I46" s="927">
        <v>2</v>
      </c>
      <c r="J46" s="763">
        <v>36</v>
      </c>
      <c r="K46" s="720">
        <v>23</v>
      </c>
      <c r="L46" s="423">
        <v>46</v>
      </c>
      <c r="M46" s="422">
        <v>11</v>
      </c>
      <c r="N46" s="426">
        <v>35</v>
      </c>
      <c r="O46" s="720"/>
      <c r="P46" s="423"/>
      <c r="Q46" s="422"/>
      <c r="R46" s="426"/>
      <c r="S46" s="539">
        <v>12</v>
      </c>
      <c r="T46" s="423">
        <v>68</v>
      </c>
      <c r="U46" s="422">
        <v>5</v>
      </c>
      <c r="V46" s="426">
        <v>43.5</v>
      </c>
      <c r="W46" s="421"/>
      <c r="X46" s="423"/>
      <c r="Y46" s="423"/>
      <c r="Z46" s="439"/>
      <c r="AA46" s="720"/>
      <c r="AB46" s="423"/>
      <c r="AC46" s="422"/>
      <c r="AD46" s="426"/>
      <c r="AE46" s="539"/>
      <c r="AF46" s="423"/>
      <c r="AG46" s="422"/>
      <c r="AH46" s="426"/>
      <c r="AI46" s="635"/>
      <c r="AJ46" s="315"/>
      <c r="AK46" s="316"/>
      <c r="AL46" s="311"/>
      <c r="AM46" s="422"/>
      <c r="AN46" s="426"/>
      <c r="AO46" s="720"/>
      <c r="AP46" s="423"/>
      <c r="AQ46" s="422"/>
      <c r="AR46" s="426"/>
      <c r="AS46" s="421"/>
      <c r="AT46" s="597"/>
      <c r="AU46" s="1485">
        <f t="shared" si="2"/>
        <v>282.5</v>
      </c>
      <c r="AV46" s="1173"/>
      <c r="AW46" s="1139"/>
      <c r="AX46" s="1139"/>
    </row>
    <row r="47" spans="1:123" s="632" customFormat="1" ht="18" x14ac:dyDescent="0.25">
      <c r="A47" s="1170">
        <v>6</v>
      </c>
      <c r="B47" s="1174" t="s">
        <v>532</v>
      </c>
      <c r="C47" s="1174" t="s">
        <v>402</v>
      </c>
      <c r="D47" s="360" t="s">
        <v>505</v>
      </c>
      <c r="E47" s="1051">
        <v>2005</v>
      </c>
      <c r="F47" s="1052">
        <v>2</v>
      </c>
      <c r="G47" s="720">
        <v>6</v>
      </c>
      <c r="H47" s="1528">
        <v>63</v>
      </c>
      <c r="I47" s="428">
        <v>4</v>
      </c>
      <c r="J47" s="426">
        <v>33.75</v>
      </c>
      <c r="K47" s="720">
        <v>20</v>
      </c>
      <c r="L47" s="423">
        <v>52</v>
      </c>
      <c r="M47" s="422">
        <v>6</v>
      </c>
      <c r="N47" s="426">
        <v>42</v>
      </c>
      <c r="O47" s="720"/>
      <c r="P47" s="423"/>
      <c r="Q47" s="422"/>
      <c r="R47" s="426"/>
      <c r="S47" s="539">
        <v>8</v>
      </c>
      <c r="T47" s="423">
        <v>78</v>
      </c>
      <c r="U47" s="422"/>
      <c r="V47" s="426"/>
      <c r="W47" s="427"/>
      <c r="X47" s="423"/>
      <c r="Y47" s="423"/>
      <c r="Z47" s="439"/>
      <c r="AA47" s="720"/>
      <c r="AB47" s="423"/>
      <c r="AC47" s="422"/>
      <c r="AD47" s="426"/>
      <c r="AE47" s="539"/>
      <c r="AF47" s="423"/>
      <c r="AG47" s="422"/>
      <c r="AH47" s="426"/>
      <c r="AI47" s="635"/>
      <c r="AJ47" s="315"/>
      <c r="AK47" s="316"/>
      <c r="AL47" s="311"/>
      <c r="AM47" s="314"/>
      <c r="AN47" s="315"/>
      <c r="AO47" s="635"/>
      <c r="AP47" s="311"/>
      <c r="AQ47" s="422"/>
      <c r="AR47" s="426"/>
      <c r="AS47" s="421"/>
      <c r="AT47" s="597"/>
      <c r="AU47" s="1485">
        <f t="shared" si="2"/>
        <v>268.75</v>
      </c>
      <c r="AV47" s="1173"/>
      <c r="AW47" s="1139"/>
      <c r="AX47" s="1139"/>
    </row>
    <row r="48" spans="1:123" s="632" customFormat="1" ht="18" x14ac:dyDescent="0.25">
      <c r="A48" s="1170">
        <v>7</v>
      </c>
      <c r="B48" s="1171" t="s">
        <v>539</v>
      </c>
      <c r="C48" s="1172" t="s">
        <v>540</v>
      </c>
      <c r="D48" s="1130" t="s">
        <v>553</v>
      </c>
      <c r="E48" s="1051">
        <v>2005</v>
      </c>
      <c r="F48" s="1052">
        <v>1</v>
      </c>
      <c r="G48" s="760">
        <v>1</v>
      </c>
      <c r="H48" s="1527">
        <v>75</v>
      </c>
      <c r="I48" s="927">
        <v>2</v>
      </c>
      <c r="J48" s="763">
        <v>36</v>
      </c>
      <c r="K48" s="720">
        <v>6</v>
      </c>
      <c r="L48" s="423">
        <v>84</v>
      </c>
      <c r="M48" s="422">
        <v>1</v>
      </c>
      <c r="N48" s="426">
        <v>50</v>
      </c>
      <c r="O48" s="720"/>
      <c r="P48" s="423"/>
      <c r="Q48" s="422"/>
      <c r="R48" s="426"/>
      <c r="S48" s="539"/>
      <c r="T48" s="423"/>
      <c r="U48" s="422"/>
      <c r="V48" s="426"/>
      <c r="W48" s="427"/>
      <c r="X48" s="423"/>
      <c r="Y48" s="423"/>
      <c r="Z48" s="439"/>
      <c r="AA48" s="720"/>
      <c r="AB48" s="423"/>
      <c r="AC48" s="422"/>
      <c r="AD48" s="426"/>
      <c r="AE48" s="539"/>
      <c r="AF48" s="423"/>
      <c r="AG48" s="422"/>
      <c r="AH48" s="426"/>
      <c r="AI48" s="635"/>
      <c r="AJ48" s="315"/>
      <c r="AK48" s="316"/>
      <c r="AL48" s="311"/>
      <c r="AM48" s="422"/>
      <c r="AN48" s="426"/>
      <c r="AO48" s="720"/>
      <c r="AP48" s="423"/>
      <c r="AQ48" s="422"/>
      <c r="AR48" s="426"/>
      <c r="AS48" s="788"/>
      <c r="AT48" s="597"/>
      <c r="AU48" s="1485">
        <f t="shared" si="2"/>
        <v>245</v>
      </c>
      <c r="AV48" s="1167"/>
      <c r="AW48" s="1139"/>
      <c r="AX48" s="1139"/>
    </row>
    <row r="49" spans="1:50" s="632" customFormat="1" ht="18" x14ac:dyDescent="0.25">
      <c r="A49" s="1170">
        <v>8</v>
      </c>
      <c r="B49" s="360" t="s">
        <v>449</v>
      </c>
      <c r="C49" s="1174" t="s">
        <v>450</v>
      </c>
      <c r="D49" s="360" t="s">
        <v>554</v>
      </c>
      <c r="E49" s="1051">
        <v>2005</v>
      </c>
      <c r="F49" s="1052">
        <v>2</v>
      </c>
      <c r="G49" s="760">
        <v>5</v>
      </c>
      <c r="H49" s="1527">
        <v>65.25</v>
      </c>
      <c r="I49" s="927">
        <v>2</v>
      </c>
      <c r="J49" s="763">
        <v>36</v>
      </c>
      <c r="K49" s="720">
        <v>12</v>
      </c>
      <c r="L49" s="423">
        <v>68</v>
      </c>
      <c r="M49" s="422">
        <v>1</v>
      </c>
      <c r="N49" s="426">
        <v>50</v>
      </c>
      <c r="O49" s="720"/>
      <c r="P49" s="423"/>
      <c r="Q49" s="422"/>
      <c r="R49" s="426"/>
      <c r="S49" s="539"/>
      <c r="T49" s="423"/>
      <c r="U49" s="422"/>
      <c r="V49" s="426"/>
      <c r="W49" s="427"/>
      <c r="X49" s="423"/>
      <c r="Y49" s="427"/>
      <c r="Z49" s="439"/>
      <c r="AA49" s="720"/>
      <c r="AB49" s="423"/>
      <c r="AC49" s="422"/>
      <c r="AD49" s="426"/>
      <c r="AE49" s="539"/>
      <c r="AF49" s="423"/>
      <c r="AG49" s="422"/>
      <c r="AH49" s="426"/>
      <c r="AI49" s="635"/>
      <c r="AJ49" s="315"/>
      <c r="AK49" s="316"/>
      <c r="AL49" s="311"/>
      <c r="AM49" s="422"/>
      <c r="AN49" s="426"/>
      <c r="AO49" s="720"/>
      <c r="AP49" s="423"/>
      <c r="AQ49" s="422"/>
      <c r="AR49" s="426"/>
      <c r="AS49" s="788"/>
      <c r="AT49" s="597"/>
      <c r="AU49" s="1485">
        <f t="shared" si="2"/>
        <v>219.25</v>
      </c>
      <c r="AV49" s="1173"/>
      <c r="AW49" s="1139"/>
      <c r="AX49" s="1139"/>
    </row>
    <row r="50" spans="1:50" s="632" customFormat="1" ht="18" x14ac:dyDescent="0.25">
      <c r="A50" s="1170">
        <v>9</v>
      </c>
      <c r="B50" s="360" t="s">
        <v>404</v>
      </c>
      <c r="C50" s="1176" t="s">
        <v>433</v>
      </c>
      <c r="D50" s="360" t="s">
        <v>557</v>
      </c>
      <c r="E50" s="1051">
        <v>2005</v>
      </c>
      <c r="F50" s="1052">
        <v>3</v>
      </c>
      <c r="G50" s="760">
        <v>9</v>
      </c>
      <c r="H50" s="1527">
        <v>56.25</v>
      </c>
      <c r="I50" s="927">
        <v>3</v>
      </c>
      <c r="J50" s="763">
        <v>34.869999999999997</v>
      </c>
      <c r="K50" s="720">
        <v>18</v>
      </c>
      <c r="L50" s="423">
        <v>56</v>
      </c>
      <c r="M50" s="422"/>
      <c r="N50" s="426"/>
      <c r="O50" s="720"/>
      <c r="P50" s="423"/>
      <c r="Q50" s="422"/>
      <c r="R50" s="426"/>
      <c r="S50" s="539"/>
      <c r="T50" s="423"/>
      <c r="U50" s="422"/>
      <c r="V50" s="426"/>
      <c r="W50" s="427"/>
      <c r="X50" s="427"/>
      <c r="Y50" s="423"/>
      <c r="Z50" s="439"/>
      <c r="AA50" s="720"/>
      <c r="AB50" s="423"/>
      <c r="AC50" s="422"/>
      <c r="AD50" s="426"/>
      <c r="AE50" s="539"/>
      <c r="AF50" s="423"/>
      <c r="AG50" s="422"/>
      <c r="AH50" s="426"/>
      <c r="AI50" s="635"/>
      <c r="AJ50" s="315"/>
      <c r="AK50" s="316"/>
      <c r="AL50" s="311"/>
      <c r="AM50" s="422"/>
      <c r="AN50" s="426"/>
      <c r="AO50" s="720"/>
      <c r="AP50" s="423"/>
      <c r="AQ50" s="422"/>
      <c r="AR50" s="426"/>
      <c r="AS50" s="421"/>
      <c r="AT50" s="597"/>
      <c r="AU50" s="1485">
        <f t="shared" si="2"/>
        <v>147.12</v>
      </c>
      <c r="AV50" s="1173"/>
      <c r="AW50" s="1139"/>
      <c r="AX50" s="1139"/>
    </row>
    <row r="51" spans="1:50" s="632" customFormat="1" ht="18" x14ac:dyDescent="0.25">
      <c r="A51" s="1170">
        <v>10</v>
      </c>
      <c r="B51" s="360" t="s">
        <v>396</v>
      </c>
      <c r="C51" s="1174" t="s">
        <v>455</v>
      </c>
      <c r="D51" s="416" t="s">
        <v>561</v>
      </c>
      <c r="E51" s="302">
        <v>2005</v>
      </c>
      <c r="F51" s="772" t="s">
        <v>331</v>
      </c>
      <c r="G51" s="760">
        <v>8</v>
      </c>
      <c r="H51" s="1527">
        <v>58.5</v>
      </c>
      <c r="I51" s="927">
        <v>4</v>
      </c>
      <c r="J51" s="763">
        <v>33.75</v>
      </c>
      <c r="K51" s="720"/>
      <c r="L51" s="423"/>
      <c r="M51" s="422"/>
      <c r="N51" s="426"/>
      <c r="O51" s="720"/>
      <c r="P51" s="423"/>
      <c r="Q51" s="422"/>
      <c r="R51" s="426"/>
      <c r="S51" s="539"/>
      <c r="T51" s="423"/>
      <c r="U51" s="422"/>
      <c r="V51" s="426"/>
      <c r="W51" s="427"/>
      <c r="X51" s="427"/>
      <c r="Y51" s="423"/>
      <c r="Z51" s="439"/>
      <c r="AA51" s="720"/>
      <c r="AB51" s="423"/>
      <c r="AC51" s="422"/>
      <c r="AD51" s="426"/>
      <c r="AE51" s="539"/>
      <c r="AF51" s="423"/>
      <c r="AG51" s="422"/>
      <c r="AH51" s="426"/>
      <c r="AI51" s="635"/>
      <c r="AJ51" s="315"/>
      <c r="AK51" s="316"/>
      <c r="AL51" s="311"/>
      <c r="AM51" s="422"/>
      <c r="AN51" s="426"/>
      <c r="AO51" s="720"/>
      <c r="AP51" s="423"/>
      <c r="AQ51" s="422"/>
      <c r="AR51" s="426"/>
      <c r="AS51" s="421"/>
      <c r="AT51" s="597"/>
      <c r="AU51" s="1485">
        <f t="shared" si="2"/>
        <v>92.25</v>
      </c>
      <c r="AV51" s="1167"/>
      <c r="AW51" s="1139"/>
      <c r="AX51" s="1139"/>
    </row>
    <row r="52" spans="1:50" s="632" customFormat="1" ht="18" x14ac:dyDescent="0.25">
      <c r="A52" s="1170">
        <v>11</v>
      </c>
      <c r="B52" s="360" t="s">
        <v>281</v>
      </c>
      <c r="C52" s="1174" t="s">
        <v>386</v>
      </c>
      <c r="D52" s="878" t="s">
        <v>504</v>
      </c>
      <c r="E52" s="302">
        <v>2005</v>
      </c>
      <c r="F52" s="772">
        <v>2</v>
      </c>
      <c r="G52" s="794">
        <v>13</v>
      </c>
      <c r="H52" s="1529">
        <v>49.5</v>
      </c>
      <c r="I52" s="1250">
        <v>5</v>
      </c>
      <c r="J52" s="838">
        <v>32.619999999999997</v>
      </c>
      <c r="K52" s="735"/>
      <c r="L52" s="513"/>
      <c r="M52" s="796"/>
      <c r="N52" s="572"/>
      <c r="O52" s="735"/>
      <c r="P52" s="513"/>
      <c r="Q52" s="796"/>
      <c r="R52" s="572"/>
      <c r="S52" s="850"/>
      <c r="T52" s="513"/>
      <c r="U52" s="796"/>
      <c r="V52" s="572"/>
      <c r="W52" s="574"/>
      <c r="X52" s="574"/>
      <c r="Y52" s="513"/>
      <c r="Z52" s="514"/>
      <c r="AA52" s="735"/>
      <c r="AB52" s="513"/>
      <c r="AC52" s="796"/>
      <c r="AD52" s="572"/>
      <c r="AE52" s="850"/>
      <c r="AF52" s="513"/>
      <c r="AG52" s="796"/>
      <c r="AH52" s="572"/>
      <c r="AI52" s="730"/>
      <c r="AJ52" s="729"/>
      <c r="AK52" s="741"/>
      <c r="AL52" s="405"/>
      <c r="AM52" s="796"/>
      <c r="AN52" s="572"/>
      <c r="AO52" s="735"/>
      <c r="AP52" s="513"/>
      <c r="AQ52" s="796"/>
      <c r="AR52" s="572"/>
      <c r="AS52" s="798"/>
      <c r="AT52" s="1478"/>
      <c r="AU52" s="1485">
        <f t="shared" si="2"/>
        <v>82.12</v>
      </c>
      <c r="AV52" s="1173"/>
      <c r="AW52" s="1139"/>
      <c r="AX52" s="1139"/>
    </row>
    <row r="53" spans="1:50" s="632" customFormat="1" ht="18" x14ac:dyDescent="0.25">
      <c r="A53" s="1170">
        <v>12</v>
      </c>
      <c r="B53" s="1174" t="s">
        <v>396</v>
      </c>
      <c r="C53" s="1174" t="s">
        <v>455</v>
      </c>
      <c r="D53" s="301" t="s">
        <v>560</v>
      </c>
      <c r="E53" s="1410">
        <v>2005</v>
      </c>
      <c r="F53" s="1410">
        <v>3</v>
      </c>
      <c r="G53" s="794">
        <v>11</v>
      </c>
      <c r="H53" s="1529">
        <v>52.5</v>
      </c>
      <c r="I53" s="1250"/>
      <c r="J53" s="838"/>
      <c r="K53" s="735"/>
      <c r="L53" s="513"/>
      <c r="M53" s="796"/>
      <c r="N53" s="572"/>
      <c r="O53" s="735"/>
      <c r="P53" s="513"/>
      <c r="Q53" s="796"/>
      <c r="R53" s="572"/>
      <c r="S53" s="850"/>
      <c r="T53" s="513"/>
      <c r="U53" s="796"/>
      <c r="V53" s="426"/>
      <c r="W53" s="574"/>
      <c r="X53" s="574"/>
      <c r="Y53" s="513"/>
      <c r="Z53" s="514"/>
      <c r="AA53" s="735"/>
      <c r="AB53" s="513"/>
      <c r="AC53" s="796"/>
      <c r="AD53" s="572"/>
      <c r="AE53" s="850"/>
      <c r="AF53" s="513"/>
      <c r="AG53" s="796"/>
      <c r="AH53" s="572"/>
      <c r="AI53" s="730"/>
      <c r="AJ53" s="729"/>
      <c r="AK53" s="741"/>
      <c r="AL53" s="405"/>
      <c r="AM53" s="796"/>
      <c r="AN53" s="729"/>
      <c r="AO53" s="735"/>
      <c r="AP53" s="405"/>
      <c r="AQ53" s="796"/>
      <c r="AR53" s="1032"/>
      <c r="AS53" s="1033"/>
      <c r="AT53" s="1178"/>
      <c r="AU53" s="1485">
        <f t="shared" si="2"/>
        <v>52.5</v>
      </c>
      <c r="AV53" s="1173"/>
      <c r="AW53" s="1139"/>
      <c r="AX53" s="1139"/>
    </row>
    <row r="54" spans="1:50" s="632" customFormat="1" ht="18" hidden="1" x14ac:dyDescent="0.25">
      <c r="A54" s="1170">
        <v>13</v>
      </c>
      <c r="B54" s="744" t="s">
        <v>302</v>
      </c>
      <c r="C54" s="1475" t="s">
        <v>537</v>
      </c>
      <c r="D54" s="1179" t="s">
        <v>502</v>
      </c>
      <c r="E54" s="1052">
        <v>2005</v>
      </c>
      <c r="F54" s="1052">
        <v>3</v>
      </c>
      <c r="G54" s="794"/>
      <c r="H54" s="791"/>
      <c r="I54" s="1250"/>
      <c r="J54" s="838"/>
      <c r="K54" s="735"/>
      <c r="L54" s="513"/>
      <c r="M54" s="796"/>
      <c r="N54" s="572"/>
      <c r="O54" s="735"/>
      <c r="P54" s="513"/>
      <c r="Q54" s="796"/>
      <c r="R54" s="572"/>
      <c r="S54" s="850"/>
      <c r="T54" s="513"/>
      <c r="U54" s="796"/>
      <c r="V54" s="513"/>
      <c r="W54" s="512"/>
      <c r="X54" s="574"/>
      <c r="Y54" s="513"/>
      <c r="Z54" s="514"/>
      <c r="AA54" s="735"/>
      <c r="AB54" s="513"/>
      <c r="AC54" s="796"/>
      <c r="AD54" s="572"/>
      <c r="AE54" s="850"/>
      <c r="AF54" s="513"/>
      <c r="AG54" s="796"/>
      <c r="AH54" s="572"/>
      <c r="AI54" s="730"/>
      <c r="AJ54" s="729"/>
      <c r="AK54" s="741"/>
      <c r="AL54" s="405"/>
      <c r="AM54" s="796"/>
      <c r="AN54" s="572"/>
      <c r="AO54" s="735"/>
      <c r="AP54" s="513"/>
      <c r="AQ54" s="796"/>
      <c r="AR54" s="572"/>
      <c r="AS54" s="512"/>
      <c r="AT54" s="797"/>
      <c r="AU54" s="1470">
        <f t="shared" ref="AU54:AU64" si="3">N54+L54+J54+H54</f>
        <v>0</v>
      </c>
      <c r="AV54" s="1167"/>
      <c r="AW54" s="1139"/>
      <c r="AX54" s="1139"/>
    </row>
    <row r="55" spans="1:50" s="632" customFormat="1" ht="18" hidden="1" x14ac:dyDescent="0.25">
      <c r="A55" s="1170">
        <v>14</v>
      </c>
      <c r="B55" s="360" t="s">
        <v>539</v>
      </c>
      <c r="C55" s="1174" t="s">
        <v>540</v>
      </c>
      <c r="D55" s="1174" t="s">
        <v>556</v>
      </c>
      <c r="E55" s="1052">
        <v>2005</v>
      </c>
      <c r="F55" s="1052">
        <v>2</v>
      </c>
      <c r="G55" s="794"/>
      <c r="H55" s="791"/>
      <c r="I55" s="1250"/>
      <c r="J55" s="838"/>
      <c r="K55" s="735"/>
      <c r="L55" s="513"/>
      <c r="M55" s="796"/>
      <c r="N55" s="572"/>
      <c r="O55" s="735"/>
      <c r="P55" s="513"/>
      <c r="Q55" s="796"/>
      <c r="R55" s="572"/>
      <c r="S55" s="850"/>
      <c r="T55" s="513"/>
      <c r="U55" s="796"/>
      <c r="V55" s="513"/>
      <c r="W55" s="512"/>
      <c r="X55" s="574"/>
      <c r="Y55" s="513"/>
      <c r="Z55" s="514"/>
      <c r="AA55" s="735"/>
      <c r="AB55" s="513"/>
      <c r="AC55" s="796"/>
      <c r="AD55" s="572"/>
      <c r="AE55" s="850"/>
      <c r="AF55" s="513"/>
      <c r="AG55" s="796"/>
      <c r="AH55" s="572"/>
      <c r="AI55" s="730"/>
      <c r="AJ55" s="729"/>
      <c r="AK55" s="741"/>
      <c r="AL55" s="405"/>
      <c r="AM55" s="796"/>
      <c r="AN55" s="572"/>
      <c r="AO55" s="735"/>
      <c r="AP55" s="513"/>
      <c r="AQ55" s="796"/>
      <c r="AR55" s="572"/>
      <c r="AS55" s="512"/>
      <c r="AT55" s="426"/>
      <c r="AU55" s="1470">
        <f t="shared" si="3"/>
        <v>0</v>
      </c>
      <c r="AV55" s="1173"/>
      <c r="AW55" s="1139"/>
      <c r="AX55" s="1139"/>
    </row>
    <row r="56" spans="1:50" s="632" customFormat="1" ht="18" hidden="1" x14ac:dyDescent="0.25">
      <c r="A56" s="1170">
        <v>15</v>
      </c>
      <c r="B56" s="1129" t="s">
        <v>396</v>
      </c>
      <c r="C56" s="1174" t="s">
        <v>558</v>
      </c>
      <c r="D56" s="1476" t="s">
        <v>517</v>
      </c>
      <c r="E56" s="1052">
        <v>2005</v>
      </c>
      <c r="F56" s="1052">
        <v>2</v>
      </c>
      <c r="G56" s="760"/>
      <c r="H56" s="762"/>
      <c r="I56" s="927"/>
      <c r="J56" s="763"/>
      <c r="K56" s="720"/>
      <c r="L56" s="423"/>
      <c r="M56" s="422"/>
      <c r="N56" s="426"/>
      <c r="O56" s="720"/>
      <c r="P56" s="423"/>
      <c r="Q56" s="422"/>
      <c r="R56" s="426"/>
      <c r="S56" s="539"/>
      <c r="T56" s="423"/>
      <c r="U56" s="422"/>
      <c r="V56" s="423"/>
      <c r="W56" s="421"/>
      <c r="X56" s="427"/>
      <c r="Y56" s="423"/>
      <c r="Z56" s="439"/>
      <c r="AA56" s="720"/>
      <c r="AB56" s="423"/>
      <c r="AC56" s="422"/>
      <c r="AD56" s="426"/>
      <c r="AE56" s="539"/>
      <c r="AF56" s="423"/>
      <c r="AG56" s="422"/>
      <c r="AH56" s="426"/>
      <c r="AI56" s="635"/>
      <c r="AJ56" s="315"/>
      <c r="AK56" s="316"/>
      <c r="AL56" s="311"/>
      <c r="AM56" s="422"/>
      <c r="AN56" s="315"/>
      <c r="AO56" s="720"/>
      <c r="AP56" s="423"/>
      <c r="AQ56" s="422"/>
      <c r="AR56" s="790"/>
      <c r="AS56" s="1023"/>
      <c r="AT56" s="1021"/>
      <c r="AU56" s="1470">
        <f t="shared" si="3"/>
        <v>0</v>
      </c>
      <c r="AV56" s="1173"/>
      <c r="AW56" s="1139"/>
      <c r="AX56" s="1139"/>
    </row>
    <row r="57" spans="1:50" s="632" customFormat="1" ht="18" hidden="1" x14ac:dyDescent="0.25">
      <c r="A57" s="1170">
        <v>16</v>
      </c>
      <c r="B57" s="1124" t="s">
        <v>532</v>
      </c>
      <c r="C57" s="1179" t="s">
        <v>402</v>
      </c>
      <c r="D57" s="1181" t="s">
        <v>559</v>
      </c>
      <c r="E57" s="1137">
        <v>2005</v>
      </c>
      <c r="F57" s="1137">
        <v>3</v>
      </c>
      <c r="G57" s="760"/>
      <c r="H57" s="762"/>
      <c r="I57" s="927"/>
      <c r="J57" s="763"/>
      <c r="K57" s="735"/>
      <c r="L57" s="497"/>
      <c r="M57" s="424"/>
      <c r="N57" s="497"/>
      <c r="O57" s="720"/>
      <c r="P57" s="497"/>
      <c r="Q57" s="424"/>
      <c r="R57" s="426"/>
      <c r="S57" s="539"/>
      <c r="T57" s="497"/>
      <c r="U57" s="424"/>
      <c r="V57" s="423"/>
      <c r="W57" s="427"/>
      <c r="X57" s="574"/>
      <c r="Y57" s="802"/>
      <c r="Z57" s="573"/>
      <c r="AA57" s="735"/>
      <c r="AB57" s="801"/>
      <c r="AC57" s="796"/>
      <c r="AD57" s="572"/>
      <c r="AE57" s="850"/>
      <c r="AF57" s="801"/>
      <c r="AG57" s="1180"/>
      <c r="AH57" s="801"/>
      <c r="AI57" s="730"/>
      <c r="AJ57" s="751"/>
      <c r="AK57" s="712"/>
      <c r="AL57" s="317"/>
      <c r="AM57" s="424"/>
      <c r="AN57" s="426"/>
      <c r="AO57" s="893"/>
      <c r="AP57" s="497"/>
      <c r="AQ57" s="424"/>
      <c r="AR57" s="426"/>
      <c r="AS57" s="421"/>
      <c r="AT57" s="597"/>
      <c r="AU57" s="1470">
        <f t="shared" si="3"/>
        <v>0</v>
      </c>
      <c r="AV57" s="1167"/>
      <c r="AW57" s="1139"/>
      <c r="AX57" s="1139"/>
    </row>
    <row r="58" spans="1:50" s="632" customFormat="1" ht="18" hidden="1" x14ac:dyDescent="0.25">
      <c r="A58" s="1170">
        <v>17</v>
      </c>
      <c r="B58" s="1124" t="s">
        <v>302</v>
      </c>
      <c r="C58" s="1179" t="s">
        <v>562</v>
      </c>
      <c r="D58" s="1181" t="s">
        <v>506</v>
      </c>
      <c r="E58" s="1137">
        <v>2005</v>
      </c>
      <c r="F58" s="1137" t="s">
        <v>344</v>
      </c>
      <c r="G58" s="1127"/>
      <c r="H58" s="762"/>
      <c r="I58" s="1193"/>
      <c r="J58" s="763"/>
      <c r="K58" s="539"/>
      <c r="L58" s="439"/>
      <c r="M58" s="424"/>
      <c r="N58" s="497"/>
      <c r="O58" s="720"/>
      <c r="P58" s="497"/>
      <c r="Q58" s="424"/>
      <c r="R58" s="426"/>
      <c r="S58" s="539"/>
      <c r="T58" s="439"/>
      <c r="U58" s="424"/>
      <c r="V58" s="423"/>
      <c r="W58" s="847"/>
      <c r="X58" s="427"/>
      <c r="Y58" s="423"/>
      <c r="Z58" s="439"/>
      <c r="AA58" s="720"/>
      <c r="AB58" s="497"/>
      <c r="AC58" s="422"/>
      <c r="AD58" s="426"/>
      <c r="AE58" s="539"/>
      <c r="AF58" s="497"/>
      <c r="AG58" s="424"/>
      <c r="AH58" s="426"/>
      <c r="AI58" s="730"/>
      <c r="AJ58" s="315"/>
      <c r="AK58" s="712"/>
      <c r="AL58" s="317"/>
      <c r="AM58" s="424"/>
      <c r="AN58" s="426"/>
      <c r="AO58" s="893"/>
      <c r="AP58" s="497"/>
      <c r="AQ58" s="424"/>
      <c r="AR58" s="426"/>
      <c r="AS58" s="421"/>
      <c r="AT58" s="597"/>
      <c r="AU58" s="1470">
        <f t="shared" si="3"/>
        <v>0</v>
      </c>
      <c r="AV58" s="1173"/>
      <c r="AW58" s="1139"/>
      <c r="AX58" s="1139"/>
    </row>
    <row r="59" spans="1:50" s="632" customFormat="1" ht="18" hidden="1" x14ac:dyDescent="0.25">
      <c r="A59" s="1182">
        <v>18</v>
      </c>
      <c r="B59" s="1179" t="s">
        <v>396</v>
      </c>
      <c r="C59" s="1179" t="s">
        <v>455</v>
      </c>
      <c r="D59" s="1181" t="s">
        <v>563</v>
      </c>
      <c r="E59" s="1137">
        <v>2005</v>
      </c>
      <c r="F59" s="1137" t="s">
        <v>344</v>
      </c>
      <c r="G59" s="760"/>
      <c r="H59" s="1144"/>
      <c r="I59" s="1193"/>
      <c r="J59" s="949"/>
      <c r="K59" s="850"/>
      <c r="L59" s="573"/>
      <c r="M59" s="1180"/>
      <c r="N59" s="572"/>
      <c r="O59" s="850"/>
      <c r="P59" s="573"/>
      <c r="Q59" s="796"/>
      <c r="R59" s="848"/>
      <c r="S59" s="849"/>
      <c r="T59" s="513"/>
      <c r="U59" s="796"/>
      <c r="V59" s="802"/>
      <c r="W59" s="862"/>
      <c r="X59" s="423"/>
      <c r="Y59" s="513"/>
      <c r="Z59" s="426"/>
      <c r="AA59" s="539"/>
      <c r="AB59" s="801"/>
      <c r="AC59" s="422"/>
      <c r="AD59" s="572"/>
      <c r="AE59" s="850"/>
      <c r="AF59" s="513"/>
      <c r="AG59" s="1180"/>
      <c r="AH59" s="801"/>
      <c r="AI59" s="635"/>
      <c r="AJ59" s="315"/>
      <c r="AK59" s="316"/>
      <c r="AL59" s="403"/>
      <c r="AM59" s="539"/>
      <c r="AN59" s="426"/>
      <c r="AO59" s="539"/>
      <c r="AP59" s="427"/>
      <c r="AQ59" s="539"/>
      <c r="AR59" s="426"/>
      <c r="AS59" s="421"/>
      <c r="AT59" s="439"/>
      <c r="AU59" s="1470">
        <f t="shared" si="3"/>
        <v>0</v>
      </c>
      <c r="AV59" s="1173"/>
      <c r="AW59" s="1139"/>
      <c r="AX59" s="1139"/>
    </row>
    <row r="60" spans="1:50" s="632" customFormat="1" ht="18" hidden="1" x14ac:dyDescent="0.25">
      <c r="A60" s="1182">
        <v>19</v>
      </c>
      <c r="B60" s="1174" t="s">
        <v>404</v>
      </c>
      <c r="C60" s="1174" t="s">
        <v>433</v>
      </c>
      <c r="D60" s="1181" t="s">
        <v>557</v>
      </c>
      <c r="E60" s="1137">
        <v>2005</v>
      </c>
      <c r="F60" s="1137">
        <v>2</v>
      </c>
      <c r="G60" s="1127"/>
      <c r="H60" s="1144"/>
      <c r="I60" s="1193"/>
      <c r="J60" s="949"/>
      <c r="K60" s="539"/>
      <c r="L60" s="423"/>
      <c r="M60" s="422"/>
      <c r="N60" s="426"/>
      <c r="O60" s="539"/>
      <c r="P60" s="439"/>
      <c r="Q60" s="422"/>
      <c r="R60" s="426"/>
      <c r="S60" s="539"/>
      <c r="T60" s="423"/>
      <c r="U60" s="422"/>
      <c r="V60" s="423"/>
      <c r="W60" s="427"/>
      <c r="X60" s="439"/>
      <c r="Y60" s="423"/>
      <c r="Z60" s="426"/>
      <c r="AA60" s="428"/>
      <c r="AB60" s="423"/>
      <c r="AC60" s="422"/>
      <c r="AD60" s="426"/>
      <c r="AE60" s="539"/>
      <c r="AF60" s="423"/>
      <c r="AG60" s="422"/>
      <c r="AH60" s="426"/>
      <c r="AI60" s="635"/>
      <c r="AJ60" s="315"/>
      <c r="AK60" s="316"/>
      <c r="AL60" s="403"/>
      <c r="AM60" s="539"/>
      <c r="AN60" s="426"/>
      <c r="AO60" s="539"/>
      <c r="AP60" s="427"/>
      <c r="AQ60" s="539"/>
      <c r="AR60" s="426"/>
      <c r="AS60" s="421"/>
      <c r="AT60" s="597"/>
      <c r="AU60" s="1470">
        <f t="shared" si="3"/>
        <v>0</v>
      </c>
      <c r="AV60" s="1167"/>
      <c r="AW60" s="1139"/>
      <c r="AX60" s="1139"/>
    </row>
    <row r="61" spans="1:50" s="632" customFormat="1" ht="18" hidden="1" x14ac:dyDescent="0.25">
      <c r="A61" s="1182">
        <v>20</v>
      </c>
      <c r="B61" s="360" t="s">
        <v>548</v>
      </c>
      <c r="C61" s="360" t="s">
        <v>405</v>
      </c>
      <c r="D61" s="926" t="s">
        <v>564</v>
      </c>
      <c r="E61" s="219">
        <v>2005</v>
      </c>
      <c r="F61" s="1137" t="s">
        <v>330</v>
      </c>
      <c r="G61" s="760"/>
      <c r="H61" s="762"/>
      <c r="I61" s="927"/>
      <c r="J61" s="763"/>
      <c r="K61" s="428"/>
      <c r="L61" s="423"/>
      <c r="M61" s="428"/>
      <c r="N61" s="426"/>
      <c r="O61" s="539"/>
      <c r="P61" s="439"/>
      <c r="Q61" s="422"/>
      <c r="R61" s="426"/>
      <c r="S61" s="720"/>
      <c r="T61" s="427"/>
      <c r="U61" s="422"/>
      <c r="V61" s="423"/>
      <c r="W61" s="574"/>
      <c r="X61" s="574"/>
      <c r="Y61" s="513"/>
      <c r="Z61" s="801"/>
      <c r="AA61" s="735"/>
      <c r="AB61" s="574"/>
      <c r="AC61" s="859"/>
      <c r="AD61" s="801"/>
      <c r="AE61" s="720"/>
      <c r="AF61" s="497"/>
      <c r="AG61" s="422"/>
      <c r="AH61" s="426"/>
      <c r="AI61" s="316"/>
      <c r="AJ61" s="315"/>
      <c r="AK61" s="316"/>
      <c r="AL61" s="403"/>
      <c r="AM61" s="539"/>
      <c r="AN61" s="426"/>
      <c r="AO61" s="539"/>
      <c r="AP61" s="427"/>
      <c r="AQ61" s="539"/>
      <c r="AR61" s="426"/>
      <c r="AS61" s="421"/>
      <c r="AT61" s="597"/>
      <c r="AU61" s="1470">
        <f t="shared" si="3"/>
        <v>0</v>
      </c>
      <c r="AV61" s="1173"/>
      <c r="AW61" s="1139"/>
      <c r="AX61" s="1139"/>
    </row>
    <row r="62" spans="1:50" s="632" customFormat="1" ht="18" hidden="1" x14ac:dyDescent="0.25">
      <c r="A62" s="1182">
        <v>21</v>
      </c>
      <c r="B62" s="360" t="s">
        <v>390</v>
      </c>
      <c r="C62" s="360" t="s">
        <v>565</v>
      </c>
      <c r="D62" s="851" t="s">
        <v>566</v>
      </c>
      <c r="E62" s="219">
        <v>2005</v>
      </c>
      <c r="F62" s="219" t="s">
        <v>331</v>
      </c>
      <c r="G62" s="760"/>
      <c r="H62" s="762"/>
      <c r="I62" s="927"/>
      <c r="J62" s="763"/>
      <c r="K62" s="539"/>
      <c r="L62" s="423"/>
      <c r="M62" s="422"/>
      <c r="N62" s="426"/>
      <c r="O62" s="539"/>
      <c r="P62" s="423"/>
      <c r="Q62" s="422"/>
      <c r="R62" s="597"/>
      <c r="S62" s="720"/>
      <c r="T62" s="423"/>
      <c r="U62" s="422"/>
      <c r="V62" s="423"/>
      <c r="W62" s="427"/>
      <c r="X62" s="427"/>
      <c r="Y62" s="427"/>
      <c r="Z62" s="426"/>
      <c r="AA62" s="539"/>
      <c r="AB62" s="439"/>
      <c r="AC62" s="422"/>
      <c r="AD62" s="426"/>
      <c r="AE62" s="849"/>
      <c r="AF62" s="862"/>
      <c r="AG62" s="849"/>
      <c r="AH62" s="572"/>
      <c r="AI62" s="1072"/>
      <c r="AJ62" s="729"/>
      <c r="AK62" s="1072"/>
      <c r="AL62" s="1183"/>
      <c r="AM62" s="849"/>
      <c r="AN62" s="572"/>
      <c r="AO62" s="849"/>
      <c r="AP62" s="862"/>
      <c r="AQ62" s="849"/>
      <c r="AR62" s="848"/>
      <c r="AS62" s="1184"/>
      <c r="AT62" s="573"/>
      <c r="AU62" s="1470">
        <f t="shared" si="3"/>
        <v>0</v>
      </c>
      <c r="AV62" s="1173"/>
      <c r="AW62" s="1139"/>
      <c r="AX62" s="1139"/>
    </row>
    <row r="63" spans="1:50" s="632" customFormat="1" ht="18" hidden="1" x14ac:dyDescent="0.25">
      <c r="A63" s="1182">
        <v>22</v>
      </c>
      <c r="B63" s="738" t="s">
        <v>390</v>
      </c>
      <c r="C63" s="738" t="s">
        <v>565</v>
      </c>
      <c r="D63" s="851" t="s">
        <v>567</v>
      </c>
      <c r="E63" s="219">
        <v>2005</v>
      </c>
      <c r="F63" s="219" t="s">
        <v>331</v>
      </c>
      <c r="G63" s="762"/>
      <c r="H63" s="762"/>
      <c r="I63" s="927"/>
      <c r="J63" s="763"/>
      <c r="K63" s="539"/>
      <c r="L63" s="423"/>
      <c r="M63" s="422"/>
      <c r="N63" s="426"/>
      <c r="O63" s="539"/>
      <c r="P63" s="423"/>
      <c r="Q63" s="422"/>
      <c r="R63" s="426"/>
      <c r="S63" s="539"/>
      <c r="T63" s="423"/>
      <c r="U63" s="422"/>
      <c r="V63" s="423"/>
      <c r="W63" s="427"/>
      <c r="X63" s="427"/>
      <c r="Y63" s="427"/>
      <c r="Z63" s="426"/>
      <c r="AA63" s="539"/>
      <c r="AB63" s="439"/>
      <c r="AC63" s="422"/>
      <c r="AD63" s="426"/>
      <c r="AE63" s="539"/>
      <c r="AF63" s="427"/>
      <c r="AG63" s="539"/>
      <c r="AH63" s="426"/>
      <c r="AI63" s="316"/>
      <c r="AJ63" s="315"/>
      <c r="AK63" s="316"/>
      <c r="AL63" s="403"/>
      <c r="AM63" s="539"/>
      <c r="AN63" s="426"/>
      <c r="AO63" s="539"/>
      <c r="AP63" s="427"/>
      <c r="AQ63" s="539"/>
      <c r="AR63" s="426"/>
      <c r="AS63" s="421"/>
      <c r="AT63" s="439"/>
      <c r="AU63" s="1470">
        <f t="shared" si="3"/>
        <v>0</v>
      </c>
      <c r="AV63" s="1167"/>
      <c r="AW63" s="1139"/>
      <c r="AX63" s="1139"/>
    </row>
    <row r="64" spans="1:50" s="632" customFormat="1" ht="18" hidden="1" x14ac:dyDescent="0.25">
      <c r="A64" s="1182">
        <v>23</v>
      </c>
      <c r="B64" s="738" t="s">
        <v>548</v>
      </c>
      <c r="C64" s="738" t="s">
        <v>405</v>
      </c>
      <c r="D64" s="851" t="s">
        <v>568</v>
      </c>
      <c r="E64" s="219">
        <v>2005</v>
      </c>
      <c r="F64" s="219" t="s">
        <v>330</v>
      </c>
      <c r="G64" s="883"/>
      <c r="H64" s="1334"/>
      <c r="I64" s="1253"/>
      <c r="J64" s="885"/>
      <c r="K64" s="864"/>
      <c r="L64" s="865"/>
      <c r="M64" s="861"/>
      <c r="N64" s="591"/>
      <c r="O64" s="864"/>
      <c r="P64" s="865"/>
      <c r="Q64" s="861"/>
      <c r="R64" s="809"/>
      <c r="S64" s="884"/>
      <c r="T64" s="865"/>
      <c r="U64" s="861"/>
      <c r="V64" s="865"/>
      <c r="W64" s="590"/>
      <c r="X64" s="590"/>
      <c r="Y64" s="590"/>
      <c r="Z64" s="591"/>
      <c r="AA64" s="849"/>
      <c r="AB64" s="573"/>
      <c r="AC64" s="860"/>
      <c r="AD64" s="591"/>
      <c r="AE64" s="864"/>
      <c r="AF64" s="590"/>
      <c r="AG64" s="864"/>
      <c r="AH64" s="591"/>
      <c r="AI64" s="814"/>
      <c r="AJ64" s="813"/>
      <c r="AK64" s="814"/>
      <c r="AL64" s="816"/>
      <c r="AM64" s="864"/>
      <c r="AN64" s="591"/>
      <c r="AO64" s="864"/>
      <c r="AP64" s="590"/>
      <c r="AQ64" s="864"/>
      <c r="AR64" s="591"/>
      <c r="AS64" s="589"/>
      <c r="AT64" s="573"/>
      <c r="AU64" s="1470">
        <f t="shared" si="3"/>
        <v>0</v>
      </c>
      <c r="AV64" s="1173"/>
      <c r="AW64" s="1139"/>
      <c r="AX64" s="1139"/>
    </row>
    <row r="65" spans="1:123" ht="18" x14ac:dyDescent="0.25">
      <c r="A65" s="1669" t="s">
        <v>346</v>
      </c>
      <c r="B65" s="1670"/>
      <c r="C65" s="1670"/>
      <c r="D65" s="1670"/>
      <c r="E65" s="1670"/>
      <c r="F65" s="1680"/>
      <c r="G65" s="1681"/>
      <c r="H65" s="1675"/>
      <c r="I65" s="1675"/>
      <c r="J65" s="1675"/>
      <c r="K65" s="1666"/>
      <c r="L65" s="1666"/>
      <c r="M65" s="1666"/>
      <c r="N65" s="1666"/>
      <c r="O65" s="1666"/>
      <c r="P65" s="1666"/>
      <c r="Q65" s="1666"/>
      <c r="R65" s="1666"/>
      <c r="S65" s="1666"/>
      <c r="T65" s="1666"/>
      <c r="U65" s="1666"/>
      <c r="V65" s="1666"/>
      <c r="W65" s="631"/>
      <c r="X65" s="631"/>
      <c r="Y65" s="631"/>
      <c r="Z65" s="631"/>
      <c r="AA65" s="1666"/>
      <c r="AB65" s="1666"/>
      <c r="AC65" s="1666"/>
      <c r="AD65" s="1666"/>
      <c r="AE65" s="1666"/>
      <c r="AF65" s="1666"/>
      <c r="AG65" s="1666"/>
      <c r="AH65" s="1666"/>
      <c r="AI65" s="1666"/>
      <c r="AJ65" s="1666"/>
      <c r="AK65" s="1666"/>
      <c r="AL65" s="1666"/>
      <c r="AM65" s="1666"/>
      <c r="AN65" s="1666"/>
      <c r="AO65" s="1666"/>
      <c r="AP65" s="1666"/>
      <c r="AQ65" s="1666"/>
      <c r="AR65" s="1666"/>
      <c r="AS65" s="631"/>
      <c r="AT65" s="631"/>
      <c r="AU65" s="1667"/>
      <c r="AV65" s="1668"/>
      <c r="AW65" s="1139"/>
      <c r="AX65" s="1139"/>
      <c r="AY65" s="632"/>
      <c r="AZ65" s="632"/>
      <c r="BA65" s="632"/>
      <c r="BB65" s="632"/>
      <c r="BC65" s="632"/>
      <c r="BD65" s="632"/>
      <c r="BE65" s="632"/>
      <c r="BF65" s="632"/>
      <c r="BG65" s="632"/>
      <c r="BH65" s="632"/>
      <c r="BI65" s="632"/>
      <c r="BJ65" s="632"/>
      <c r="BK65" s="632"/>
      <c r="BL65" s="632"/>
      <c r="BM65" s="632"/>
      <c r="BN65" s="632"/>
      <c r="BO65" s="632"/>
      <c r="BP65" s="632"/>
      <c r="BQ65" s="632"/>
      <c r="BR65" s="632"/>
      <c r="BS65" s="632"/>
      <c r="BT65" s="632"/>
      <c r="BU65" s="632"/>
      <c r="BV65" s="632"/>
      <c r="BW65" s="632"/>
      <c r="BX65" s="632"/>
      <c r="BY65" s="632"/>
      <c r="BZ65" s="632"/>
      <c r="CA65" s="632"/>
      <c r="CB65" s="632"/>
      <c r="CC65" s="632"/>
      <c r="CD65" s="632"/>
      <c r="CE65" s="632"/>
      <c r="CF65" s="632"/>
      <c r="CG65" s="632"/>
      <c r="CH65" s="632"/>
      <c r="CI65" s="632"/>
      <c r="CJ65" s="632"/>
      <c r="CK65" s="632"/>
      <c r="CL65" s="632"/>
      <c r="CM65" s="632"/>
      <c r="CN65" s="632"/>
      <c r="CO65" s="632"/>
      <c r="CP65" s="632"/>
      <c r="CQ65" s="632"/>
      <c r="CR65" s="632"/>
      <c r="CS65" s="632"/>
      <c r="CT65" s="632"/>
      <c r="CU65" s="632"/>
      <c r="CV65" s="632"/>
      <c r="CW65" s="632"/>
      <c r="CX65" s="632"/>
      <c r="CY65" s="632"/>
      <c r="CZ65" s="632"/>
      <c r="DA65" s="632"/>
      <c r="DB65" s="632"/>
      <c r="DC65" s="632"/>
      <c r="DD65" s="632"/>
      <c r="DE65" s="632"/>
      <c r="DF65" s="632"/>
      <c r="DG65" s="632"/>
      <c r="DH65" s="632"/>
      <c r="DI65" s="632"/>
      <c r="DJ65" s="632"/>
      <c r="DK65" s="632"/>
      <c r="DL65" s="632"/>
      <c r="DM65" s="632"/>
      <c r="DN65" s="632"/>
      <c r="DO65" s="632"/>
      <c r="DP65" s="632"/>
      <c r="DQ65" s="632"/>
      <c r="DR65" s="632"/>
      <c r="DS65" s="632"/>
    </row>
    <row r="66" spans="1:123" ht="18" x14ac:dyDescent="0.25">
      <c r="A66" s="1168">
        <v>1</v>
      </c>
      <c r="B66" s="360" t="s">
        <v>383</v>
      </c>
      <c r="C66" s="360" t="s">
        <v>384</v>
      </c>
      <c r="D66" s="360" t="s">
        <v>569</v>
      </c>
      <c r="E66" s="1051">
        <v>2006</v>
      </c>
      <c r="F66" s="1052">
        <v>1</v>
      </c>
      <c r="G66" s="1127">
        <v>5</v>
      </c>
      <c r="H66" s="1527">
        <v>65.25</v>
      </c>
      <c r="I66" s="1193">
        <v>5</v>
      </c>
      <c r="J66" s="949">
        <v>32.619999999999997</v>
      </c>
      <c r="K66" s="1127"/>
      <c r="L66" s="842"/>
      <c r="M66" s="1144"/>
      <c r="N66" s="949"/>
      <c r="O66" s="1127"/>
      <c r="P66" s="842"/>
      <c r="Q66" s="1144"/>
      <c r="R66" s="949"/>
      <c r="S66" s="874"/>
      <c r="T66" s="842"/>
      <c r="U66" s="1144"/>
      <c r="V66" s="842"/>
      <c r="W66" s="764"/>
      <c r="X66" s="761"/>
      <c r="Y66" s="761"/>
      <c r="Z66" s="902"/>
      <c r="AA66" s="1127"/>
      <c r="AB66" s="842"/>
      <c r="AC66" s="1144"/>
      <c r="AD66" s="949"/>
      <c r="AE66" s="874"/>
      <c r="AF66" s="842"/>
      <c r="AG66" s="1144"/>
      <c r="AH66" s="949"/>
      <c r="AI66" s="1127"/>
      <c r="AJ66" s="949"/>
      <c r="AK66" s="874"/>
      <c r="AL66" s="842"/>
      <c r="AM66" s="1144"/>
      <c r="AN66" s="949"/>
      <c r="AO66" s="1127"/>
      <c r="AP66" s="842"/>
      <c r="AQ66" s="1144"/>
      <c r="AR66" s="949"/>
      <c r="AS66" s="764"/>
      <c r="AT66" s="875"/>
      <c r="AU66" s="1485">
        <f>N66+L66+J66+H66+T66</f>
        <v>97.87</v>
      </c>
      <c r="AV66" s="1167"/>
    </row>
    <row r="67" spans="1:123" ht="18" x14ac:dyDescent="0.25">
      <c r="A67" s="1170">
        <v>2</v>
      </c>
      <c r="B67" s="1124" t="s">
        <v>404</v>
      </c>
      <c r="C67" s="1124" t="s">
        <v>433</v>
      </c>
      <c r="D67" s="918" t="s">
        <v>572</v>
      </c>
      <c r="E67" s="1125">
        <v>2006</v>
      </c>
      <c r="F67" s="1480">
        <v>2</v>
      </c>
      <c r="G67" s="760">
        <v>12</v>
      </c>
      <c r="H67" s="1527">
        <v>51</v>
      </c>
      <c r="I67" s="927">
        <v>3</v>
      </c>
      <c r="J67" s="763">
        <v>34.869999999999997</v>
      </c>
      <c r="K67" s="720"/>
      <c r="L67" s="423"/>
      <c r="M67" s="422"/>
      <c r="N67" s="426"/>
      <c r="O67" s="720"/>
      <c r="P67" s="423"/>
      <c r="Q67" s="422"/>
      <c r="R67" s="426"/>
      <c r="S67" s="841"/>
      <c r="T67" s="761"/>
      <c r="U67" s="762"/>
      <c r="V67" s="761"/>
      <c r="W67" s="764"/>
      <c r="X67" s="761"/>
      <c r="Y67" s="761"/>
      <c r="Z67" s="766"/>
      <c r="AA67" s="720"/>
      <c r="AB67" s="423"/>
      <c r="AC67" s="422"/>
      <c r="AD67" s="426"/>
      <c r="AE67" s="539"/>
      <c r="AF67" s="423"/>
      <c r="AG67" s="422"/>
      <c r="AH67" s="426"/>
      <c r="AI67" s="635"/>
      <c r="AJ67" s="315"/>
      <c r="AK67" s="316"/>
      <c r="AL67" s="311"/>
      <c r="AM67" s="422"/>
      <c r="AN67" s="315"/>
      <c r="AO67" s="720"/>
      <c r="AP67" s="423"/>
      <c r="AQ67" s="762"/>
      <c r="AR67" s="763"/>
      <c r="AS67" s="764"/>
      <c r="AT67" s="913"/>
      <c r="AU67" s="1485">
        <f t="shared" ref="AU67:AU70" si="4">N67+L67+J67+H67+T67</f>
        <v>85.87</v>
      </c>
      <c r="AV67" s="1173"/>
    </row>
    <row r="68" spans="1:123" ht="18" x14ac:dyDescent="0.25">
      <c r="A68" s="1170">
        <v>3</v>
      </c>
      <c r="B68" s="360" t="s">
        <v>416</v>
      </c>
      <c r="C68" s="360" t="s">
        <v>663</v>
      </c>
      <c r="D68" s="360" t="s">
        <v>665</v>
      </c>
      <c r="E68" s="1051">
        <v>2006</v>
      </c>
      <c r="F68" s="1052" t="s">
        <v>344</v>
      </c>
      <c r="G68" s="760">
        <v>1</v>
      </c>
      <c r="H68" s="1527">
        <v>50</v>
      </c>
      <c r="I68" s="927"/>
      <c r="J68" s="763"/>
      <c r="K68" s="760"/>
      <c r="L68" s="761"/>
      <c r="M68" s="762"/>
      <c r="N68" s="763"/>
      <c r="O68" s="760"/>
      <c r="P68" s="761"/>
      <c r="Q68" s="762"/>
      <c r="R68" s="763"/>
      <c r="S68" s="841"/>
      <c r="T68" s="761"/>
      <c r="U68" s="762"/>
      <c r="V68" s="761"/>
      <c r="W68" s="764"/>
      <c r="X68" s="761"/>
      <c r="Y68" s="761"/>
      <c r="Z68" s="766"/>
      <c r="AA68" s="760"/>
      <c r="AB68" s="761"/>
      <c r="AC68" s="762"/>
      <c r="AD68" s="763"/>
      <c r="AE68" s="841"/>
      <c r="AF68" s="761"/>
      <c r="AG68" s="762"/>
      <c r="AH68" s="763"/>
      <c r="AI68" s="760"/>
      <c r="AJ68" s="763"/>
      <c r="AK68" s="841"/>
      <c r="AL68" s="761"/>
      <c r="AM68" s="762"/>
      <c r="AN68" s="790"/>
      <c r="AO68" s="760"/>
      <c r="AP68" s="761"/>
      <c r="AQ68" s="762"/>
      <c r="AR68" s="763"/>
      <c r="AS68" s="764"/>
      <c r="AT68" s="913"/>
      <c r="AU68" s="1485">
        <f t="shared" si="4"/>
        <v>50</v>
      </c>
      <c r="AV68" s="1173"/>
    </row>
    <row r="69" spans="1:123" ht="18" x14ac:dyDescent="0.25">
      <c r="A69" s="1170">
        <v>4</v>
      </c>
      <c r="B69" s="1188" t="s">
        <v>281</v>
      </c>
      <c r="C69" s="1188" t="s">
        <v>380</v>
      </c>
      <c r="D69" s="1130" t="s">
        <v>512</v>
      </c>
      <c r="E69" s="1051">
        <v>2006</v>
      </c>
      <c r="F69" s="1052" t="s">
        <v>351</v>
      </c>
      <c r="G69" s="760">
        <v>3</v>
      </c>
      <c r="H69" s="1527">
        <v>46.5</v>
      </c>
      <c r="I69" s="927"/>
      <c r="J69" s="763"/>
      <c r="K69" s="760"/>
      <c r="L69" s="761"/>
      <c r="M69" s="762"/>
      <c r="N69" s="763"/>
      <c r="O69" s="760"/>
      <c r="P69" s="761"/>
      <c r="Q69" s="762"/>
      <c r="R69" s="763"/>
      <c r="S69" s="841"/>
      <c r="T69" s="761"/>
      <c r="U69" s="762"/>
      <c r="V69" s="761"/>
      <c r="W69" s="764"/>
      <c r="X69" s="761"/>
      <c r="Y69" s="761"/>
      <c r="Z69" s="766"/>
      <c r="AA69" s="760"/>
      <c r="AB69" s="761"/>
      <c r="AC69" s="762"/>
      <c r="AD69" s="763"/>
      <c r="AE69" s="841"/>
      <c r="AF69" s="761"/>
      <c r="AG69" s="762"/>
      <c r="AH69" s="763"/>
      <c r="AI69" s="760"/>
      <c r="AJ69" s="763"/>
      <c r="AK69" s="841"/>
      <c r="AL69" s="761"/>
      <c r="AM69" s="762"/>
      <c r="AN69" s="790"/>
      <c r="AO69" s="760"/>
      <c r="AP69" s="761"/>
      <c r="AQ69" s="762"/>
      <c r="AR69" s="763"/>
      <c r="AS69" s="764"/>
      <c r="AT69" s="913"/>
      <c r="AU69" s="1485">
        <f t="shared" si="4"/>
        <v>46.5</v>
      </c>
      <c r="AV69" s="1167"/>
    </row>
    <row r="70" spans="1:123" ht="18" x14ac:dyDescent="0.25">
      <c r="A70" s="1170">
        <v>5</v>
      </c>
      <c r="B70" s="360" t="s">
        <v>404</v>
      </c>
      <c r="C70" s="360" t="s">
        <v>433</v>
      </c>
      <c r="D70" s="1130" t="s">
        <v>511</v>
      </c>
      <c r="E70" s="1051">
        <v>2006</v>
      </c>
      <c r="F70" s="1052" t="s">
        <v>331</v>
      </c>
      <c r="G70" s="760">
        <v>4</v>
      </c>
      <c r="H70" s="1527">
        <v>45</v>
      </c>
      <c r="I70" s="927"/>
      <c r="J70" s="763"/>
      <c r="K70" s="760"/>
      <c r="L70" s="761"/>
      <c r="M70" s="762"/>
      <c r="N70" s="763"/>
      <c r="O70" s="760"/>
      <c r="P70" s="761"/>
      <c r="Q70" s="762"/>
      <c r="R70" s="763"/>
      <c r="S70" s="841"/>
      <c r="T70" s="761"/>
      <c r="U70" s="762"/>
      <c r="V70" s="761"/>
      <c r="W70" s="765"/>
      <c r="X70" s="765"/>
      <c r="Y70" s="761"/>
      <c r="Z70" s="766"/>
      <c r="AA70" s="760"/>
      <c r="AB70" s="761"/>
      <c r="AC70" s="762"/>
      <c r="AD70" s="763"/>
      <c r="AE70" s="841"/>
      <c r="AF70" s="761"/>
      <c r="AG70" s="762"/>
      <c r="AH70" s="763"/>
      <c r="AI70" s="760"/>
      <c r="AJ70" s="763"/>
      <c r="AK70" s="841"/>
      <c r="AL70" s="761"/>
      <c r="AM70" s="762"/>
      <c r="AN70" s="763"/>
      <c r="AO70" s="760"/>
      <c r="AP70" s="761"/>
      <c r="AQ70" s="762"/>
      <c r="AR70" s="763"/>
      <c r="AS70" s="764"/>
      <c r="AT70" s="913"/>
      <c r="AU70" s="1485">
        <f t="shared" si="4"/>
        <v>45</v>
      </c>
      <c r="AV70" s="1173"/>
    </row>
    <row r="71" spans="1:123" ht="18" hidden="1" x14ac:dyDescent="0.25">
      <c r="A71" s="1170">
        <v>6</v>
      </c>
      <c r="B71" s="580"/>
      <c r="C71" s="580"/>
      <c r="D71" s="580"/>
      <c r="E71" s="580"/>
      <c r="F71" s="925"/>
      <c r="G71" s="635"/>
      <c r="H71" s="1526"/>
      <c r="I71" s="1254"/>
      <c r="J71" s="763"/>
      <c r="K71" s="760"/>
      <c r="L71" s="761"/>
      <c r="M71" s="762"/>
      <c r="N71" s="763"/>
      <c r="O71" s="760"/>
      <c r="P71" s="761"/>
      <c r="Q71" s="762"/>
      <c r="R71" s="763"/>
      <c r="S71" s="841"/>
      <c r="T71" s="761"/>
      <c r="U71" s="762"/>
      <c r="V71" s="761"/>
      <c r="W71" s="765"/>
      <c r="X71" s="761"/>
      <c r="Y71" s="765"/>
      <c r="Z71" s="766"/>
      <c r="AA71" s="760"/>
      <c r="AB71" s="761"/>
      <c r="AC71" s="762"/>
      <c r="AD71" s="763"/>
      <c r="AE71" s="841"/>
      <c r="AF71" s="761"/>
      <c r="AG71" s="762"/>
      <c r="AH71" s="763"/>
      <c r="AI71" s="760"/>
      <c r="AJ71" s="763"/>
      <c r="AK71" s="841"/>
      <c r="AL71" s="761"/>
      <c r="AM71" s="762"/>
      <c r="AN71" s="790"/>
      <c r="AO71" s="760"/>
      <c r="AP71" s="761"/>
      <c r="AQ71" s="762"/>
      <c r="AR71" s="763"/>
      <c r="AS71" s="764"/>
      <c r="AT71" s="913"/>
      <c r="AU71" s="1470"/>
      <c r="AV71" s="1173"/>
    </row>
    <row r="72" spans="1:123" ht="18" hidden="1" x14ac:dyDescent="0.25">
      <c r="A72" s="1170">
        <v>7</v>
      </c>
      <c r="B72" s="360" t="s">
        <v>449</v>
      </c>
      <c r="C72" s="360" t="s">
        <v>450</v>
      </c>
      <c r="D72" s="360" t="s">
        <v>570</v>
      </c>
      <c r="E72" s="1051">
        <v>2006</v>
      </c>
      <c r="F72" s="1052">
        <v>2</v>
      </c>
      <c r="G72" s="760"/>
      <c r="H72" s="762"/>
      <c r="I72" s="927"/>
      <c r="J72" s="763"/>
      <c r="K72" s="760"/>
      <c r="L72" s="761"/>
      <c r="M72" s="762"/>
      <c r="N72" s="763"/>
      <c r="O72" s="760"/>
      <c r="P72" s="761"/>
      <c r="Q72" s="762"/>
      <c r="R72" s="763"/>
      <c r="S72" s="841"/>
      <c r="T72" s="761"/>
      <c r="U72" s="762"/>
      <c r="V72" s="761"/>
      <c r="W72" s="765"/>
      <c r="X72" s="761"/>
      <c r="Y72" s="765"/>
      <c r="Z72" s="766"/>
      <c r="AA72" s="760"/>
      <c r="AB72" s="761"/>
      <c r="AC72" s="762"/>
      <c r="AD72" s="763"/>
      <c r="AE72" s="841"/>
      <c r="AF72" s="761"/>
      <c r="AG72" s="762"/>
      <c r="AH72" s="763"/>
      <c r="AI72" s="760"/>
      <c r="AJ72" s="763"/>
      <c r="AK72" s="841"/>
      <c r="AL72" s="761"/>
      <c r="AM72" s="762"/>
      <c r="AN72" s="426"/>
      <c r="AO72" s="760"/>
      <c r="AP72" s="761"/>
      <c r="AQ72" s="762"/>
      <c r="AR72" s="763"/>
      <c r="AS72" s="764"/>
      <c r="AT72" s="913"/>
      <c r="AU72" s="1470">
        <f t="shared" ref="AU72:AU79" si="5">N72+L72+J72+H72</f>
        <v>0</v>
      </c>
      <c r="AV72" s="1167"/>
    </row>
    <row r="73" spans="1:123" ht="18" hidden="1" x14ac:dyDescent="0.25">
      <c r="A73" s="1170">
        <v>8</v>
      </c>
      <c r="B73" s="360" t="s">
        <v>532</v>
      </c>
      <c r="C73" s="360" t="s">
        <v>402</v>
      </c>
      <c r="D73" s="360" t="s">
        <v>571</v>
      </c>
      <c r="E73" s="1051">
        <v>2006</v>
      </c>
      <c r="F73" s="1052">
        <v>2</v>
      </c>
      <c r="G73" s="760"/>
      <c r="H73" s="762"/>
      <c r="I73" s="927"/>
      <c r="J73" s="763"/>
      <c r="K73" s="760"/>
      <c r="L73" s="761"/>
      <c r="M73" s="762"/>
      <c r="N73" s="763"/>
      <c r="O73" s="760"/>
      <c r="P73" s="761"/>
      <c r="Q73" s="762"/>
      <c r="R73" s="763"/>
      <c r="S73" s="841"/>
      <c r="T73" s="761"/>
      <c r="U73" s="762"/>
      <c r="V73" s="761"/>
      <c r="W73" s="765"/>
      <c r="X73" s="761"/>
      <c r="Y73" s="765"/>
      <c r="Z73" s="766"/>
      <c r="AA73" s="760"/>
      <c r="AB73" s="761"/>
      <c r="AC73" s="762"/>
      <c r="AD73" s="763"/>
      <c r="AE73" s="841"/>
      <c r="AF73" s="761"/>
      <c r="AG73" s="762"/>
      <c r="AH73" s="763"/>
      <c r="AI73" s="760"/>
      <c r="AJ73" s="763"/>
      <c r="AK73" s="841"/>
      <c r="AL73" s="761"/>
      <c r="AM73" s="762"/>
      <c r="AN73" s="790"/>
      <c r="AO73" s="760"/>
      <c r="AP73" s="761"/>
      <c r="AQ73" s="762"/>
      <c r="AR73" s="763"/>
      <c r="AS73" s="764"/>
      <c r="AT73" s="913"/>
      <c r="AU73" s="1470">
        <f t="shared" si="5"/>
        <v>0</v>
      </c>
      <c r="AV73" s="1173"/>
    </row>
    <row r="74" spans="1:123" ht="18" hidden="1" x14ac:dyDescent="0.25">
      <c r="A74" s="1170">
        <v>9</v>
      </c>
      <c r="B74" s="1187" t="s">
        <v>281</v>
      </c>
      <c r="C74" s="1187" t="s">
        <v>386</v>
      </c>
      <c r="D74" s="1187" t="s">
        <v>513</v>
      </c>
      <c r="E74" s="302">
        <v>2006</v>
      </c>
      <c r="F74" s="605">
        <v>2</v>
      </c>
      <c r="G74" s="760"/>
      <c r="H74" s="762"/>
      <c r="I74" s="927"/>
      <c r="J74" s="763"/>
      <c r="K74" s="898"/>
      <c r="L74" s="761"/>
      <c r="M74" s="912"/>
      <c r="N74" s="763"/>
      <c r="O74" s="760"/>
      <c r="P74" s="761"/>
      <c r="Q74" s="762"/>
      <c r="R74" s="763"/>
      <c r="S74" s="841"/>
      <c r="T74" s="761"/>
      <c r="U74" s="762"/>
      <c r="V74" s="761"/>
      <c r="W74" s="765"/>
      <c r="X74" s="761"/>
      <c r="Y74" s="765"/>
      <c r="Z74" s="766"/>
      <c r="AA74" s="898"/>
      <c r="AB74" s="761"/>
      <c r="AC74" s="912"/>
      <c r="AD74" s="763"/>
      <c r="AE74" s="841"/>
      <c r="AF74" s="761"/>
      <c r="AG74" s="762"/>
      <c r="AH74" s="763"/>
      <c r="AI74" s="760"/>
      <c r="AJ74" s="763"/>
      <c r="AK74" s="841"/>
      <c r="AL74" s="761"/>
      <c r="AM74" s="762"/>
      <c r="AN74" s="763"/>
      <c r="AO74" s="760"/>
      <c r="AP74" s="761"/>
      <c r="AQ74" s="762"/>
      <c r="AR74" s="763"/>
      <c r="AS74" s="764"/>
      <c r="AT74" s="913"/>
      <c r="AU74" s="1470">
        <f t="shared" si="5"/>
        <v>0</v>
      </c>
      <c r="AV74" s="1173"/>
    </row>
    <row r="75" spans="1:123" ht="18" hidden="1" x14ac:dyDescent="0.25">
      <c r="A75" s="1170">
        <v>10</v>
      </c>
      <c r="B75" s="360" t="s">
        <v>396</v>
      </c>
      <c r="C75" s="360" t="s">
        <v>455</v>
      </c>
      <c r="D75" s="301" t="s">
        <v>573</v>
      </c>
      <c r="E75" s="302">
        <v>2006</v>
      </c>
      <c r="F75" s="605" t="s">
        <v>344</v>
      </c>
      <c r="G75" s="635"/>
      <c r="H75" s="709"/>
      <c r="I75" s="1254"/>
      <c r="J75" s="763"/>
      <c r="K75" s="760"/>
      <c r="L75" s="761"/>
      <c r="M75" s="762"/>
      <c r="N75" s="763"/>
      <c r="O75" s="760"/>
      <c r="P75" s="761"/>
      <c r="Q75" s="762"/>
      <c r="R75" s="763"/>
      <c r="S75" s="841"/>
      <c r="T75" s="761"/>
      <c r="U75" s="762"/>
      <c r="V75" s="761"/>
      <c r="W75" s="765"/>
      <c r="X75" s="761"/>
      <c r="Y75" s="765"/>
      <c r="Z75" s="766"/>
      <c r="AA75" s="760"/>
      <c r="AB75" s="761"/>
      <c r="AC75" s="762"/>
      <c r="AD75" s="763"/>
      <c r="AE75" s="841"/>
      <c r="AF75" s="761"/>
      <c r="AG75" s="762"/>
      <c r="AH75" s="763"/>
      <c r="AI75" s="760"/>
      <c r="AJ75" s="763"/>
      <c r="AK75" s="841"/>
      <c r="AL75" s="761"/>
      <c r="AM75" s="762"/>
      <c r="AN75" s="790"/>
      <c r="AO75" s="760"/>
      <c r="AP75" s="761"/>
      <c r="AQ75" s="762"/>
      <c r="AR75" s="763"/>
      <c r="AS75" s="764"/>
      <c r="AT75" s="913"/>
      <c r="AU75" s="1470">
        <f t="shared" si="5"/>
        <v>0</v>
      </c>
      <c r="AV75" s="1167"/>
    </row>
    <row r="76" spans="1:123" ht="18" hidden="1" x14ac:dyDescent="0.25">
      <c r="A76" s="1168">
        <v>11</v>
      </c>
      <c r="B76" s="1177" t="s">
        <v>539</v>
      </c>
      <c r="C76" s="1475" t="s">
        <v>540</v>
      </c>
      <c r="D76" s="792" t="s">
        <v>574</v>
      </c>
      <c r="E76" s="916">
        <v>2006</v>
      </c>
      <c r="F76" s="1479" t="s">
        <v>331</v>
      </c>
      <c r="G76" s="1127"/>
      <c r="H76" s="1144"/>
      <c r="I76" s="1193"/>
      <c r="J76" s="949"/>
      <c r="K76" s="1127"/>
      <c r="L76" s="761"/>
      <c r="M76" s="762"/>
      <c r="N76" s="763"/>
      <c r="O76" s="760"/>
      <c r="P76" s="761"/>
      <c r="Q76" s="762"/>
      <c r="R76" s="763"/>
      <c r="S76" s="841"/>
      <c r="T76" s="761"/>
      <c r="U76" s="762"/>
      <c r="V76" s="761"/>
      <c r="W76" s="765"/>
      <c r="X76" s="761"/>
      <c r="Y76" s="765"/>
      <c r="Z76" s="766"/>
      <c r="AA76" s="760"/>
      <c r="AB76" s="761"/>
      <c r="AC76" s="762"/>
      <c r="AD76" s="763"/>
      <c r="AE76" s="841"/>
      <c r="AF76" s="761"/>
      <c r="AG76" s="762"/>
      <c r="AH76" s="763"/>
      <c r="AI76" s="760"/>
      <c r="AJ76" s="763"/>
      <c r="AK76" s="841"/>
      <c r="AL76" s="761"/>
      <c r="AM76" s="762"/>
      <c r="AN76" s="790"/>
      <c r="AO76" s="760"/>
      <c r="AP76" s="761"/>
      <c r="AQ76" s="762"/>
      <c r="AR76" s="763"/>
      <c r="AS76" s="764"/>
      <c r="AT76" s="913"/>
      <c r="AU76" s="1470">
        <f t="shared" si="5"/>
        <v>0</v>
      </c>
      <c r="AV76" s="1173"/>
    </row>
    <row r="77" spans="1:123" ht="18" hidden="1" x14ac:dyDescent="0.25">
      <c r="A77" s="1170">
        <v>12</v>
      </c>
      <c r="B77" s="1174" t="s">
        <v>396</v>
      </c>
      <c r="C77" s="360" t="s">
        <v>455</v>
      </c>
      <c r="D77" s="1354" t="s">
        <v>575</v>
      </c>
      <c r="E77" s="580">
        <v>2006</v>
      </c>
      <c r="F77" s="1206" t="s">
        <v>351</v>
      </c>
      <c r="G77" s="915"/>
      <c r="H77" s="791"/>
      <c r="I77" s="791"/>
      <c r="J77" s="1156"/>
      <c r="K77" s="794"/>
      <c r="L77" s="795"/>
      <c r="M77" s="791"/>
      <c r="N77" s="838"/>
      <c r="O77" s="794"/>
      <c r="P77" s="795"/>
      <c r="Q77" s="791"/>
      <c r="R77" s="838"/>
      <c r="S77" s="915"/>
      <c r="T77" s="795"/>
      <c r="U77" s="791"/>
      <c r="V77" s="795"/>
      <c r="W77" s="958"/>
      <c r="X77" s="795"/>
      <c r="Y77" s="958"/>
      <c r="Z77" s="1016"/>
      <c r="AA77" s="794"/>
      <c r="AB77" s="795"/>
      <c r="AC77" s="791"/>
      <c r="AD77" s="1189"/>
      <c r="AE77" s="794"/>
      <c r="AF77" s="795"/>
      <c r="AG77" s="791"/>
      <c r="AH77" s="838"/>
      <c r="AI77" s="794"/>
      <c r="AJ77" s="838"/>
      <c r="AK77" s="915"/>
      <c r="AL77" s="795"/>
      <c r="AM77" s="791"/>
      <c r="AN77" s="1032"/>
      <c r="AO77" s="794"/>
      <c r="AP77" s="795"/>
      <c r="AQ77" s="791"/>
      <c r="AR77" s="838"/>
      <c r="AS77" s="1017"/>
      <c r="AT77" s="1156"/>
      <c r="AU77" s="1470">
        <f t="shared" si="5"/>
        <v>0</v>
      </c>
      <c r="AV77" s="1173"/>
    </row>
    <row r="78" spans="1:123" ht="18" hidden="1" x14ac:dyDescent="0.25">
      <c r="A78" s="1170">
        <v>13</v>
      </c>
      <c r="B78" s="925" t="s">
        <v>576</v>
      </c>
      <c r="C78" s="580" t="s">
        <v>577</v>
      </c>
      <c r="D78" s="622" t="s">
        <v>578</v>
      </c>
      <c r="E78" s="916">
        <v>2006</v>
      </c>
      <c r="F78" s="622" t="s">
        <v>344</v>
      </c>
      <c r="G78" s="635"/>
      <c r="H78" s="709"/>
      <c r="I78" s="709"/>
      <c r="J78" s="913"/>
      <c r="K78" s="841"/>
      <c r="L78" s="761"/>
      <c r="M78" s="762"/>
      <c r="N78" s="913"/>
      <c r="O78" s="841"/>
      <c r="P78" s="761"/>
      <c r="Q78" s="762"/>
      <c r="R78" s="763"/>
      <c r="S78" s="841"/>
      <c r="T78" s="761"/>
      <c r="U78" s="762"/>
      <c r="V78" s="761"/>
      <c r="W78" s="765"/>
      <c r="X78" s="761"/>
      <c r="Y78" s="765"/>
      <c r="Z78" s="766"/>
      <c r="AA78" s="760"/>
      <c r="AB78" s="761"/>
      <c r="AC78" s="762"/>
      <c r="AD78" s="889"/>
      <c r="AE78" s="760"/>
      <c r="AF78" s="761"/>
      <c r="AG78" s="762"/>
      <c r="AH78" s="763"/>
      <c r="AI78" s="760"/>
      <c r="AJ78" s="763"/>
      <c r="AK78" s="841"/>
      <c r="AL78" s="761"/>
      <c r="AM78" s="762"/>
      <c r="AN78" s="790"/>
      <c r="AO78" s="760"/>
      <c r="AP78" s="761"/>
      <c r="AQ78" s="762"/>
      <c r="AR78" s="913"/>
      <c r="AS78" s="764"/>
      <c r="AT78" s="913"/>
      <c r="AU78" s="1470">
        <f t="shared" si="5"/>
        <v>0</v>
      </c>
      <c r="AV78" s="1167"/>
    </row>
    <row r="79" spans="1:123" ht="18" hidden="1" x14ac:dyDescent="0.25">
      <c r="A79" s="1170">
        <v>14</v>
      </c>
      <c r="B79" s="580" t="s">
        <v>576</v>
      </c>
      <c r="C79" s="580" t="s">
        <v>577</v>
      </c>
      <c r="D79" s="621" t="s">
        <v>579</v>
      </c>
      <c r="E79" s="580">
        <v>2006</v>
      </c>
      <c r="F79" s="583" t="s">
        <v>344</v>
      </c>
      <c r="G79" s="316"/>
      <c r="H79" s="709"/>
      <c r="I79" s="709"/>
      <c r="J79" s="913"/>
      <c r="K79" s="760"/>
      <c r="L79" s="765"/>
      <c r="M79" s="841"/>
      <c r="N79" s="913"/>
      <c r="O79" s="760"/>
      <c r="P79" s="765"/>
      <c r="Q79" s="841"/>
      <c r="R79" s="913"/>
      <c r="S79" s="760"/>
      <c r="T79" s="765"/>
      <c r="U79" s="841"/>
      <c r="V79" s="765"/>
      <c r="W79" s="765"/>
      <c r="X79" s="761"/>
      <c r="Y79" s="765"/>
      <c r="Z79" s="766"/>
      <c r="AA79" s="760"/>
      <c r="AB79" s="765"/>
      <c r="AC79" s="841"/>
      <c r="AD79" s="766"/>
      <c r="AE79" s="760"/>
      <c r="AF79" s="765"/>
      <c r="AG79" s="841"/>
      <c r="AH79" s="913"/>
      <c r="AI79" s="760"/>
      <c r="AJ79" s="913"/>
      <c r="AK79" s="760"/>
      <c r="AL79" s="765"/>
      <c r="AM79" s="841"/>
      <c r="AN79" s="1081"/>
      <c r="AO79" s="760"/>
      <c r="AP79" s="761"/>
      <c r="AQ79" s="762"/>
      <c r="AR79" s="913"/>
      <c r="AS79" s="764"/>
      <c r="AT79" s="913"/>
      <c r="AU79" s="1470">
        <f t="shared" si="5"/>
        <v>0</v>
      </c>
      <c r="AV79" s="1173"/>
    </row>
    <row r="80" spans="1:123" ht="18" hidden="1" x14ac:dyDescent="0.25">
      <c r="A80" s="1170">
        <v>15</v>
      </c>
      <c r="B80" s="1174" t="s">
        <v>404</v>
      </c>
      <c r="C80" s="360" t="s">
        <v>433</v>
      </c>
      <c r="D80" s="939" t="s">
        <v>580</v>
      </c>
      <c r="E80" s="302">
        <v>2006</v>
      </c>
      <c r="F80" s="1190">
        <v>3</v>
      </c>
      <c r="G80" s="760"/>
      <c r="H80" s="927"/>
      <c r="I80" s="927"/>
      <c r="J80" s="913"/>
      <c r="K80" s="760"/>
      <c r="L80" s="765"/>
      <c r="M80" s="841"/>
      <c r="N80" s="913"/>
      <c r="O80" s="760"/>
      <c r="P80" s="765"/>
      <c r="Q80" s="841"/>
      <c r="R80" s="913"/>
      <c r="S80" s="927"/>
      <c r="T80" s="765"/>
      <c r="U80" s="841"/>
      <c r="V80" s="765"/>
      <c r="W80" s="765"/>
      <c r="X80" s="761"/>
      <c r="Y80" s="765"/>
      <c r="Z80" s="766"/>
      <c r="AA80" s="760"/>
      <c r="AB80" s="765"/>
      <c r="AC80" s="841"/>
      <c r="AD80" s="766"/>
      <c r="AE80" s="760"/>
      <c r="AF80" s="765"/>
      <c r="AG80" s="841"/>
      <c r="AH80" s="913"/>
      <c r="AI80" s="760"/>
      <c r="AJ80" s="913"/>
      <c r="AK80" s="760"/>
      <c r="AL80" s="765"/>
      <c r="AM80" s="841"/>
      <c r="AN80" s="1081"/>
      <c r="AO80" s="760"/>
      <c r="AP80" s="761"/>
      <c r="AQ80" s="762"/>
      <c r="AR80" s="913"/>
      <c r="AS80" s="913"/>
      <c r="AT80" s="913"/>
      <c r="AU80" s="1103"/>
      <c r="AV80" s="1173"/>
    </row>
    <row r="81" spans="1:48" ht="18" hidden="1" x14ac:dyDescent="0.25">
      <c r="A81" s="1191">
        <v>16</v>
      </c>
      <c r="B81" s="925"/>
      <c r="C81" s="1176"/>
      <c r="D81" s="1192"/>
      <c r="E81" s="910"/>
      <c r="F81" s="1192"/>
      <c r="G81" s="1077"/>
      <c r="H81" s="1255"/>
      <c r="I81" s="1255"/>
      <c r="J81" s="875"/>
      <c r="K81" s="1127"/>
      <c r="L81" s="965"/>
      <c r="M81" s="874"/>
      <c r="N81" s="875"/>
      <c r="O81" s="1127"/>
      <c r="P81" s="965"/>
      <c r="Q81" s="874"/>
      <c r="R81" s="875"/>
      <c r="S81" s="1193"/>
      <c r="T81" s="965"/>
      <c r="U81" s="874"/>
      <c r="V81" s="965"/>
      <c r="W81" s="937"/>
      <c r="X81" s="902"/>
      <c r="Y81" s="958"/>
      <c r="Z81" s="902"/>
      <c r="AA81" s="1127"/>
      <c r="AB81" s="965"/>
      <c r="AC81" s="874"/>
      <c r="AD81" s="902"/>
      <c r="AE81" s="1127"/>
      <c r="AF81" s="965"/>
      <c r="AG81" s="874"/>
      <c r="AH81" s="875"/>
      <c r="AI81" s="1127"/>
      <c r="AJ81" s="875"/>
      <c r="AK81" s="1127"/>
      <c r="AL81" s="965"/>
      <c r="AM81" s="874"/>
      <c r="AN81" s="1021"/>
      <c r="AO81" s="1127"/>
      <c r="AP81" s="842"/>
      <c r="AQ81" s="1144"/>
      <c r="AR81" s="875"/>
      <c r="AS81" s="875"/>
      <c r="AT81" s="875"/>
      <c r="AU81" s="1103"/>
      <c r="AV81" s="1173"/>
    </row>
    <row r="82" spans="1:48" ht="18" hidden="1" x14ac:dyDescent="0.25">
      <c r="A82" s="1191">
        <v>17</v>
      </c>
      <c r="B82" s="925"/>
      <c r="C82" s="1176"/>
      <c r="D82" s="1192"/>
      <c r="E82" s="910"/>
      <c r="F82" s="1195"/>
      <c r="G82" s="1079"/>
      <c r="H82" s="1255"/>
      <c r="I82" s="1255"/>
      <c r="J82" s="875"/>
      <c r="K82" s="1127"/>
      <c r="L82" s="965"/>
      <c r="M82" s="1144"/>
      <c r="N82" s="875"/>
      <c r="O82" s="1127"/>
      <c r="P82" s="965"/>
      <c r="Q82" s="874"/>
      <c r="R82" s="875"/>
      <c r="S82" s="1193"/>
      <c r="T82" s="965"/>
      <c r="U82" s="874"/>
      <c r="V82" s="842"/>
      <c r="W82" s="1196"/>
      <c r="X82" s="902"/>
      <c r="Y82" s="826"/>
      <c r="Z82" s="902"/>
      <c r="AA82" s="1127"/>
      <c r="AB82" s="965"/>
      <c r="AC82" s="874"/>
      <c r="AD82" s="902"/>
      <c r="AE82" s="1127"/>
      <c r="AF82" s="965"/>
      <c r="AG82" s="874"/>
      <c r="AH82" s="875"/>
      <c r="AI82" s="1127"/>
      <c r="AJ82" s="875"/>
      <c r="AK82" s="1127"/>
      <c r="AL82" s="965"/>
      <c r="AM82" s="874"/>
      <c r="AN82" s="1021"/>
      <c r="AO82" s="1127"/>
      <c r="AP82" s="842"/>
      <c r="AQ82" s="1144"/>
      <c r="AR82" s="875"/>
      <c r="AS82" s="875"/>
      <c r="AT82" s="875"/>
      <c r="AU82" s="1103"/>
      <c r="AV82" s="1173"/>
    </row>
    <row r="83" spans="1:48" ht="18" x14ac:dyDescent="0.25">
      <c r="A83" s="1669" t="s">
        <v>363</v>
      </c>
      <c r="B83" s="1670"/>
      <c r="C83" s="1670"/>
      <c r="D83" s="1670"/>
      <c r="E83" s="1670"/>
      <c r="F83" s="1680"/>
      <c r="G83" s="1681"/>
      <c r="H83" s="1675"/>
      <c r="I83" s="1675"/>
      <c r="J83" s="1675"/>
      <c r="K83" s="1666"/>
      <c r="L83" s="1666"/>
      <c r="M83" s="1666"/>
      <c r="N83" s="1666"/>
      <c r="O83" s="1666"/>
      <c r="P83" s="1666"/>
      <c r="Q83" s="1666"/>
      <c r="R83" s="1666"/>
      <c r="S83" s="1666"/>
      <c r="T83" s="1666"/>
      <c r="U83" s="1666"/>
      <c r="V83" s="1666"/>
      <c r="W83" s="631"/>
      <c r="X83" s="631"/>
      <c r="Y83" s="631"/>
      <c r="Z83" s="631"/>
      <c r="AA83" s="1666"/>
      <c r="AB83" s="1666"/>
      <c r="AC83" s="1666"/>
      <c r="AD83" s="1666"/>
      <c r="AE83" s="1666"/>
      <c r="AF83" s="1666"/>
      <c r="AG83" s="1666"/>
      <c r="AH83" s="1666"/>
      <c r="AI83" s="1666"/>
      <c r="AJ83" s="1666"/>
      <c r="AK83" s="1666"/>
      <c r="AL83" s="1666"/>
      <c r="AM83" s="1666"/>
      <c r="AN83" s="1666"/>
      <c r="AO83" s="1666"/>
      <c r="AP83" s="1666"/>
      <c r="AQ83" s="1666"/>
      <c r="AR83" s="1666"/>
      <c r="AS83" s="631"/>
      <c r="AT83" s="631"/>
      <c r="AU83" s="1667"/>
      <c r="AV83" s="1684"/>
    </row>
    <row r="84" spans="1:48" s="1198" customFormat="1" ht="18" x14ac:dyDescent="0.25">
      <c r="A84" s="1197">
        <v>1</v>
      </c>
      <c r="B84" s="1171" t="s">
        <v>539</v>
      </c>
      <c r="C84" s="440" t="s">
        <v>540</v>
      </c>
      <c r="D84" s="1130" t="s">
        <v>581</v>
      </c>
      <c r="E84" s="1051">
        <v>2007</v>
      </c>
      <c r="F84" s="1052">
        <v>2</v>
      </c>
      <c r="G84" s="635">
        <v>1</v>
      </c>
      <c r="H84" s="1526">
        <v>75</v>
      </c>
      <c r="I84" s="689">
        <v>1</v>
      </c>
      <c r="J84" s="315">
        <v>37.25</v>
      </c>
      <c r="K84" s="635"/>
      <c r="L84" s="311"/>
      <c r="M84" s="314"/>
      <c r="N84" s="315"/>
      <c r="O84" s="635"/>
      <c r="P84" s="311"/>
      <c r="Q84" s="314"/>
      <c r="R84" s="315"/>
      <c r="S84" s="316"/>
      <c r="T84" s="311"/>
      <c r="U84" s="314"/>
      <c r="V84" s="311"/>
      <c r="W84" s="409"/>
      <c r="X84" s="403"/>
      <c r="Y84" s="403"/>
      <c r="Z84" s="329"/>
      <c r="AA84" s="635"/>
      <c r="AB84" s="311"/>
      <c r="AC84" s="314"/>
      <c r="AD84" s="315"/>
      <c r="AE84" s="316"/>
      <c r="AF84" s="311"/>
      <c r="AG84" s="314"/>
      <c r="AH84" s="315"/>
      <c r="AI84" s="635"/>
      <c r="AJ84" s="315"/>
      <c r="AK84" s="316"/>
      <c r="AL84" s="311"/>
      <c r="AM84" s="314"/>
      <c r="AN84" s="315"/>
      <c r="AO84" s="635"/>
      <c r="AP84" s="311"/>
      <c r="AQ84" s="314"/>
      <c r="AR84" s="315"/>
      <c r="AS84" s="409"/>
      <c r="AT84" s="330"/>
      <c r="AU84" s="1485">
        <f t="shared" ref="AU84:AU88" si="6">N84+L84+J84+H84+T84</f>
        <v>112.25</v>
      </c>
      <c r="AV84" s="1109"/>
    </row>
    <row r="85" spans="1:48" s="1198" customFormat="1" ht="18" x14ac:dyDescent="0.25">
      <c r="A85" s="1199">
        <v>2</v>
      </c>
      <c r="B85" s="1129" t="s">
        <v>539</v>
      </c>
      <c r="C85" s="440" t="s">
        <v>540</v>
      </c>
      <c r="D85" s="360" t="s">
        <v>582</v>
      </c>
      <c r="E85" s="302">
        <v>2007</v>
      </c>
      <c r="F85" s="1052">
        <v>3</v>
      </c>
      <c r="G85" s="1127">
        <v>3</v>
      </c>
      <c r="H85" s="1530">
        <v>69.75</v>
      </c>
      <c r="I85" s="1193">
        <v>1</v>
      </c>
      <c r="J85" s="949">
        <v>37.25</v>
      </c>
      <c r="K85" s="1127"/>
      <c r="L85" s="842"/>
      <c r="M85" s="1144"/>
      <c r="N85" s="949"/>
      <c r="O85" s="1127"/>
      <c r="P85" s="842"/>
      <c r="Q85" s="1144"/>
      <c r="R85" s="949"/>
      <c r="S85" s="874"/>
      <c r="T85" s="842"/>
      <c r="U85" s="1144"/>
      <c r="V85" s="842"/>
      <c r="W85" s="1078"/>
      <c r="X85" s="965"/>
      <c r="Y85" s="965"/>
      <c r="Z85" s="902"/>
      <c r="AA85" s="1127"/>
      <c r="AB85" s="842"/>
      <c r="AC85" s="1144"/>
      <c r="AD85" s="949"/>
      <c r="AE85" s="874"/>
      <c r="AF85" s="842"/>
      <c r="AG85" s="1144"/>
      <c r="AH85" s="949"/>
      <c r="AI85" s="1127"/>
      <c r="AJ85" s="949"/>
      <c r="AK85" s="874"/>
      <c r="AL85" s="842"/>
      <c r="AM85" s="1144"/>
      <c r="AN85" s="949"/>
      <c r="AO85" s="1127"/>
      <c r="AP85" s="842"/>
      <c r="AQ85" s="1144"/>
      <c r="AR85" s="949"/>
      <c r="AS85" s="1078"/>
      <c r="AT85" s="875"/>
      <c r="AU85" s="1485">
        <f t="shared" si="6"/>
        <v>107</v>
      </c>
      <c r="AV85" s="1104"/>
    </row>
    <row r="86" spans="1:48" ht="18" x14ac:dyDescent="0.25">
      <c r="A86" s="1168">
        <v>3</v>
      </c>
      <c r="B86" s="1174" t="s">
        <v>449</v>
      </c>
      <c r="C86" s="360" t="s">
        <v>450</v>
      </c>
      <c r="D86" s="1130" t="s">
        <v>583</v>
      </c>
      <c r="E86" s="1051">
        <v>2007</v>
      </c>
      <c r="F86" s="1052" t="s">
        <v>330</v>
      </c>
      <c r="G86" s="635">
        <v>6</v>
      </c>
      <c r="H86" s="1531">
        <v>42</v>
      </c>
      <c r="I86" s="334">
        <v>1</v>
      </c>
      <c r="J86" s="657">
        <v>25</v>
      </c>
      <c r="K86" s="680"/>
      <c r="L86" s="659"/>
      <c r="M86" s="747"/>
      <c r="N86" s="657"/>
      <c r="O86" s="680"/>
      <c r="P86" s="659"/>
      <c r="Q86" s="747"/>
      <c r="R86" s="657"/>
      <c r="S86" s="681"/>
      <c r="T86" s="659"/>
      <c r="U86" s="747"/>
      <c r="V86" s="659"/>
      <c r="W86" s="1285"/>
      <c r="X86" s="658"/>
      <c r="Y86" s="658"/>
      <c r="Z86" s="332"/>
      <c r="AA86" s="680"/>
      <c r="AB86" s="659"/>
      <c r="AC86" s="747"/>
      <c r="AD86" s="657"/>
      <c r="AE86" s="681"/>
      <c r="AF86" s="659"/>
      <c r="AG86" s="747"/>
      <c r="AH86" s="657"/>
      <c r="AI86" s="680"/>
      <c r="AJ86" s="657"/>
      <c r="AK86" s="681"/>
      <c r="AL86" s="659"/>
      <c r="AM86" s="747"/>
      <c r="AN86" s="657"/>
      <c r="AO86" s="680"/>
      <c r="AP86" s="659"/>
      <c r="AQ86" s="747"/>
      <c r="AR86" s="657"/>
      <c r="AS86" s="1285"/>
      <c r="AT86" s="663"/>
      <c r="AU86" s="1485">
        <f t="shared" si="6"/>
        <v>67</v>
      </c>
      <c r="AV86" s="1104"/>
    </row>
    <row r="87" spans="1:48" s="1201" customFormat="1" ht="18" x14ac:dyDescent="0.25">
      <c r="A87" s="1170">
        <v>4</v>
      </c>
      <c r="B87" s="1481" t="s">
        <v>539</v>
      </c>
      <c r="C87" s="726" t="s">
        <v>540</v>
      </c>
      <c r="D87" s="724" t="s">
        <v>514</v>
      </c>
      <c r="E87" s="724">
        <v>2007</v>
      </c>
      <c r="F87" s="1482" t="s">
        <v>344</v>
      </c>
      <c r="G87" s="635">
        <v>7</v>
      </c>
      <c r="H87" s="1526">
        <v>40.5</v>
      </c>
      <c r="I87" s="689">
        <v>4</v>
      </c>
      <c r="J87" s="763">
        <v>22.5</v>
      </c>
      <c r="K87" s="760"/>
      <c r="L87" s="761"/>
      <c r="M87" s="762"/>
      <c r="N87" s="763"/>
      <c r="O87" s="760"/>
      <c r="P87" s="761"/>
      <c r="Q87" s="762"/>
      <c r="R87" s="763"/>
      <c r="S87" s="841"/>
      <c r="T87" s="761"/>
      <c r="U87" s="762"/>
      <c r="V87" s="761"/>
      <c r="W87" s="764"/>
      <c r="X87" s="765"/>
      <c r="Y87" s="765"/>
      <c r="Z87" s="766"/>
      <c r="AA87" s="760"/>
      <c r="AB87" s="761"/>
      <c r="AC87" s="762"/>
      <c r="AD87" s="763"/>
      <c r="AE87" s="841"/>
      <c r="AF87" s="761"/>
      <c r="AG87" s="762"/>
      <c r="AH87" s="763"/>
      <c r="AI87" s="760"/>
      <c r="AJ87" s="763"/>
      <c r="AK87" s="841"/>
      <c r="AL87" s="761"/>
      <c r="AM87" s="762"/>
      <c r="AN87" s="790"/>
      <c r="AO87" s="760"/>
      <c r="AP87" s="761"/>
      <c r="AQ87" s="762"/>
      <c r="AR87" s="763"/>
      <c r="AS87" s="764"/>
      <c r="AT87" s="913"/>
      <c r="AU87" s="1485">
        <f t="shared" si="6"/>
        <v>63</v>
      </c>
      <c r="AV87" s="1109"/>
    </row>
    <row r="88" spans="1:48" s="1201" customFormat="1" ht="18" x14ac:dyDescent="0.25">
      <c r="A88" s="1170">
        <v>4</v>
      </c>
      <c r="B88" s="1202" t="s">
        <v>294</v>
      </c>
      <c r="C88" s="440" t="s">
        <v>386</v>
      </c>
      <c r="D88" s="360" t="s">
        <v>515</v>
      </c>
      <c r="E88" s="302">
        <v>2007</v>
      </c>
      <c r="F88" s="1052" t="s">
        <v>331</v>
      </c>
      <c r="G88" s="825">
        <v>14</v>
      </c>
      <c r="H88" s="1537">
        <v>32</v>
      </c>
      <c r="I88" s="832">
        <v>6</v>
      </c>
      <c r="J88" s="1055">
        <v>20.5</v>
      </c>
      <c r="K88" s="825"/>
      <c r="L88" s="826"/>
      <c r="M88" s="832"/>
      <c r="N88" s="1055"/>
      <c r="O88" s="760"/>
      <c r="P88" s="761"/>
      <c r="Q88" s="762"/>
      <c r="R88" s="763"/>
      <c r="S88" s="825"/>
      <c r="T88" s="826"/>
      <c r="U88" s="832"/>
      <c r="V88" s="826"/>
      <c r="W88" s="765"/>
      <c r="X88" s="761"/>
      <c r="Y88" s="761"/>
      <c r="Z88" s="766"/>
      <c r="AA88" s="760"/>
      <c r="AB88" s="761"/>
      <c r="AC88" s="762"/>
      <c r="AD88" s="763"/>
      <c r="AE88" s="841"/>
      <c r="AF88" s="761"/>
      <c r="AG88" s="762"/>
      <c r="AH88" s="763"/>
      <c r="AI88" s="760"/>
      <c r="AJ88" s="763"/>
      <c r="AK88" s="841"/>
      <c r="AL88" s="761"/>
      <c r="AM88" s="762"/>
      <c r="AN88" s="763"/>
      <c r="AO88" s="760"/>
      <c r="AP88" s="761"/>
      <c r="AQ88" s="762"/>
      <c r="AR88" s="763"/>
      <c r="AS88" s="764"/>
      <c r="AT88" s="913"/>
      <c r="AU88" s="1485">
        <f t="shared" si="6"/>
        <v>52.5</v>
      </c>
      <c r="AV88" s="1104"/>
    </row>
    <row r="89" spans="1:48" s="1201" customFormat="1" ht="18" hidden="1" x14ac:dyDescent="0.25">
      <c r="A89" s="1170">
        <v>5</v>
      </c>
      <c r="B89" s="1203" t="s">
        <v>383</v>
      </c>
      <c r="C89" s="1204" t="s">
        <v>384</v>
      </c>
      <c r="D89" s="744" t="s">
        <v>584</v>
      </c>
      <c r="E89" s="604">
        <v>2007</v>
      </c>
      <c r="F89" s="1205" t="s">
        <v>331</v>
      </c>
      <c r="G89" s="1127"/>
      <c r="H89" s="1144"/>
      <c r="I89" s="1193"/>
      <c r="J89" s="949"/>
      <c r="K89" s="1127"/>
      <c r="L89" s="842"/>
      <c r="M89" s="1144"/>
      <c r="N89" s="949"/>
      <c r="O89" s="760"/>
      <c r="P89" s="761"/>
      <c r="Q89" s="762"/>
      <c r="R89" s="763"/>
      <c r="S89" s="874"/>
      <c r="T89" s="842"/>
      <c r="U89" s="1144"/>
      <c r="V89" s="842"/>
      <c r="W89" s="765"/>
      <c r="X89" s="761"/>
      <c r="Y89" s="761"/>
      <c r="Z89" s="766"/>
      <c r="AA89" s="760"/>
      <c r="AB89" s="761"/>
      <c r="AC89" s="762"/>
      <c r="AD89" s="763"/>
      <c r="AE89" s="841"/>
      <c r="AF89" s="761"/>
      <c r="AG89" s="762"/>
      <c r="AH89" s="763"/>
      <c r="AI89" s="760"/>
      <c r="AJ89" s="763"/>
      <c r="AK89" s="841"/>
      <c r="AL89" s="761"/>
      <c r="AM89" s="762"/>
      <c r="AN89" s="763"/>
      <c r="AO89" s="760"/>
      <c r="AP89" s="761"/>
      <c r="AQ89" s="762"/>
      <c r="AR89" s="763"/>
      <c r="AS89" s="764"/>
      <c r="AT89" s="913"/>
      <c r="AU89" s="1470">
        <f t="shared" ref="AU89:AU94" si="7">N89+L89+J89+H89</f>
        <v>0</v>
      </c>
      <c r="AV89" s="1104"/>
    </row>
    <row r="90" spans="1:48" s="1201" customFormat="1" ht="18" hidden="1" x14ac:dyDescent="0.25">
      <c r="A90" s="1170">
        <v>6</v>
      </c>
      <c r="B90" s="1202" t="s">
        <v>383</v>
      </c>
      <c r="C90" s="440" t="s">
        <v>384</v>
      </c>
      <c r="D90" s="416" t="s">
        <v>585</v>
      </c>
      <c r="E90" s="416">
        <v>2007</v>
      </c>
      <c r="F90" s="1052" t="s">
        <v>344</v>
      </c>
      <c r="G90" s="760"/>
      <c r="H90" s="762"/>
      <c r="I90" s="927"/>
      <c r="J90" s="763"/>
      <c r="K90" s="760"/>
      <c r="L90" s="761"/>
      <c r="M90" s="762"/>
      <c r="N90" s="763"/>
      <c r="O90" s="760"/>
      <c r="P90" s="761"/>
      <c r="Q90" s="762"/>
      <c r="R90" s="763"/>
      <c r="S90" s="841"/>
      <c r="T90" s="761"/>
      <c r="U90" s="762"/>
      <c r="V90" s="761"/>
      <c r="W90" s="765"/>
      <c r="X90" s="761"/>
      <c r="Y90" s="761"/>
      <c r="Z90" s="766"/>
      <c r="AA90" s="760"/>
      <c r="AB90" s="761"/>
      <c r="AC90" s="762"/>
      <c r="AD90" s="763"/>
      <c r="AE90" s="841"/>
      <c r="AF90" s="761"/>
      <c r="AG90" s="762"/>
      <c r="AH90" s="763"/>
      <c r="AI90" s="760"/>
      <c r="AJ90" s="763"/>
      <c r="AK90" s="841"/>
      <c r="AL90" s="761"/>
      <c r="AM90" s="762"/>
      <c r="AN90" s="763"/>
      <c r="AO90" s="760"/>
      <c r="AP90" s="761"/>
      <c r="AQ90" s="762"/>
      <c r="AR90" s="763"/>
      <c r="AS90" s="764"/>
      <c r="AT90" s="913"/>
      <c r="AU90" s="1470">
        <f t="shared" si="7"/>
        <v>0</v>
      </c>
      <c r="AV90" s="1109"/>
    </row>
    <row r="91" spans="1:48" s="1201" customFormat="1" ht="18" hidden="1" x14ac:dyDescent="0.25">
      <c r="A91" s="1170">
        <v>7</v>
      </c>
      <c r="B91" s="1202" t="s">
        <v>539</v>
      </c>
      <c r="C91" s="440" t="s">
        <v>540</v>
      </c>
      <c r="D91" s="360" t="s">
        <v>586</v>
      </c>
      <c r="E91" s="302">
        <v>2007</v>
      </c>
      <c r="F91" s="1052" t="s">
        <v>351</v>
      </c>
      <c r="G91" s="760"/>
      <c r="H91" s="762"/>
      <c r="I91" s="927"/>
      <c r="J91" s="763"/>
      <c r="K91" s="760"/>
      <c r="L91" s="761"/>
      <c r="M91" s="762"/>
      <c r="N91" s="763"/>
      <c r="O91" s="760"/>
      <c r="P91" s="761"/>
      <c r="Q91" s="762"/>
      <c r="R91" s="763"/>
      <c r="S91" s="841"/>
      <c r="T91" s="761"/>
      <c r="U91" s="762"/>
      <c r="V91" s="761"/>
      <c r="W91" s="765"/>
      <c r="X91" s="761"/>
      <c r="Y91" s="761"/>
      <c r="Z91" s="766"/>
      <c r="AA91" s="760"/>
      <c r="AB91" s="761"/>
      <c r="AC91" s="762"/>
      <c r="AD91" s="763"/>
      <c r="AE91" s="841"/>
      <c r="AF91" s="761"/>
      <c r="AG91" s="762"/>
      <c r="AH91" s="763"/>
      <c r="AI91" s="760"/>
      <c r="AJ91" s="763"/>
      <c r="AK91" s="911"/>
      <c r="AL91" s="761"/>
      <c r="AM91" s="762"/>
      <c r="AN91" s="763"/>
      <c r="AO91" s="898"/>
      <c r="AP91" s="761"/>
      <c r="AQ91" s="912"/>
      <c r="AR91" s="763"/>
      <c r="AS91" s="764"/>
      <c r="AT91" s="913"/>
      <c r="AU91" s="1470">
        <f t="shared" si="7"/>
        <v>0</v>
      </c>
      <c r="AV91" s="1104"/>
    </row>
    <row r="92" spans="1:48" s="1201" customFormat="1" ht="18" hidden="1" x14ac:dyDescent="0.25">
      <c r="A92" s="1170">
        <v>8</v>
      </c>
      <c r="B92" s="1174" t="s">
        <v>457</v>
      </c>
      <c r="C92" s="360" t="s">
        <v>458</v>
      </c>
      <c r="D92" s="360" t="s">
        <v>587</v>
      </c>
      <c r="E92" s="302">
        <v>2007</v>
      </c>
      <c r="F92" s="1190" t="s">
        <v>331</v>
      </c>
      <c r="G92" s="760"/>
      <c r="H92" s="762"/>
      <c r="I92" s="927"/>
      <c r="J92" s="763"/>
      <c r="K92" s="760"/>
      <c r="L92" s="761"/>
      <c r="M92" s="762"/>
      <c r="N92" s="763"/>
      <c r="O92" s="760"/>
      <c r="P92" s="761"/>
      <c r="Q92" s="762"/>
      <c r="R92" s="763"/>
      <c r="S92" s="841"/>
      <c r="T92" s="761"/>
      <c r="U92" s="762"/>
      <c r="V92" s="761"/>
      <c r="W92" s="765"/>
      <c r="X92" s="761"/>
      <c r="Y92" s="761"/>
      <c r="Z92" s="766"/>
      <c r="AA92" s="762"/>
      <c r="AB92" s="761"/>
      <c r="AC92" s="762"/>
      <c r="AD92" s="763"/>
      <c r="AE92" s="760"/>
      <c r="AF92" s="761"/>
      <c r="AG92" s="762"/>
      <c r="AH92" s="889"/>
      <c r="AI92" s="760"/>
      <c r="AJ92" s="763"/>
      <c r="AK92" s="841"/>
      <c r="AL92" s="761"/>
      <c r="AM92" s="762"/>
      <c r="AN92" s="790"/>
      <c r="AO92" s="760"/>
      <c r="AP92" s="761"/>
      <c r="AQ92" s="762"/>
      <c r="AR92" s="763"/>
      <c r="AS92" s="764"/>
      <c r="AT92" s="913"/>
      <c r="AU92" s="1470">
        <f t="shared" si="7"/>
        <v>0</v>
      </c>
      <c r="AV92" s="1104"/>
    </row>
    <row r="93" spans="1:48" s="1208" customFormat="1" ht="18" hidden="1" x14ac:dyDescent="0.25">
      <c r="A93" s="1170">
        <v>9</v>
      </c>
      <c r="B93" s="1174" t="s">
        <v>457</v>
      </c>
      <c r="C93" s="360" t="s">
        <v>458</v>
      </c>
      <c r="D93" s="954" t="s">
        <v>588</v>
      </c>
      <c r="E93" s="599">
        <v>2007</v>
      </c>
      <c r="F93" s="1206" t="s">
        <v>331</v>
      </c>
      <c r="G93" s="915"/>
      <c r="H93" s="791"/>
      <c r="I93" s="1250"/>
      <c r="J93" s="838"/>
      <c r="K93" s="1207"/>
      <c r="L93" s="858"/>
      <c r="M93" s="938"/>
      <c r="N93" s="931"/>
      <c r="O93" s="1207"/>
      <c r="P93" s="858"/>
      <c r="Q93" s="938"/>
      <c r="R93" s="931"/>
      <c r="S93" s="857"/>
      <c r="T93" s="858"/>
      <c r="U93" s="938"/>
      <c r="V93" s="858"/>
      <c r="W93" s="937"/>
      <c r="X93" s="858"/>
      <c r="Y93" s="858"/>
      <c r="Z93" s="624"/>
      <c r="AA93" s="1207"/>
      <c r="AB93" s="858"/>
      <c r="AC93" s="938"/>
      <c r="AD93" s="931"/>
      <c r="AE93" s="857"/>
      <c r="AF93" s="858"/>
      <c r="AG93" s="938"/>
      <c r="AH93" s="931"/>
      <c r="AI93" s="1207"/>
      <c r="AJ93" s="931"/>
      <c r="AK93" s="857"/>
      <c r="AL93" s="858"/>
      <c r="AM93" s="938"/>
      <c r="AN93" s="931"/>
      <c r="AO93" s="1207"/>
      <c r="AP93" s="858"/>
      <c r="AQ93" s="938"/>
      <c r="AR93" s="931"/>
      <c r="AS93" s="1194"/>
      <c r="AT93" s="934"/>
      <c r="AU93" s="1470">
        <f t="shared" si="7"/>
        <v>0</v>
      </c>
      <c r="AV93" s="1109"/>
    </row>
    <row r="94" spans="1:48" s="1209" customFormat="1" ht="18" hidden="1" x14ac:dyDescent="0.25">
      <c r="A94" s="1191">
        <v>10</v>
      </c>
      <c r="B94" s="928" t="s">
        <v>396</v>
      </c>
      <c r="C94" s="744" t="s">
        <v>455</v>
      </c>
      <c r="D94" s="1233" t="s">
        <v>589</v>
      </c>
      <c r="E94" s="854">
        <v>2007</v>
      </c>
      <c r="F94" s="869" t="s">
        <v>331</v>
      </c>
      <c r="G94" s="825"/>
      <c r="H94" s="832"/>
      <c r="I94" s="1338"/>
      <c r="J94" s="1055"/>
      <c r="K94" s="825"/>
      <c r="L94" s="826"/>
      <c r="M94" s="832"/>
      <c r="N94" s="1055"/>
      <c r="O94" s="825"/>
      <c r="P94" s="826"/>
      <c r="Q94" s="832"/>
      <c r="R94" s="1055"/>
      <c r="S94" s="866"/>
      <c r="T94" s="826"/>
      <c r="U94" s="832"/>
      <c r="V94" s="826"/>
      <c r="W94" s="1162"/>
      <c r="X94" s="826"/>
      <c r="Y94" s="826"/>
      <c r="Z94" s="1161"/>
      <c r="AA94" s="825"/>
      <c r="AB94" s="826"/>
      <c r="AC94" s="832"/>
      <c r="AD94" s="1055"/>
      <c r="AE94" s="866"/>
      <c r="AF94" s="826"/>
      <c r="AG94" s="832"/>
      <c r="AH94" s="1055"/>
      <c r="AI94" s="825"/>
      <c r="AJ94" s="1055"/>
      <c r="AK94" s="866"/>
      <c r="AL94" s="826"/>
      <c r="AM94" s="832"/>
      <c r="AN94" s="1055"/>
      <c r="AO94" s="825"/>
      <c r="AP94" s="826"/>
      <c r="AQ94" s="832"/>
      <c r="AR94" s="1055"/>
      <c r="AS94" s="904"/>
      <c r="AT94" s="1055"/>
      <c r="AU94" s="1470">
        <f t="shared" si="7"/>
        <v>0</v>
      </c>
      <c r="AV94" s="1339"/>
    </row>
    <row r="95" spans="1:48" ht="18" x14ac:dyDescent="0.25">
      <c r="A95" s="1669" t="s">
        <v>628</v>
      </c>
      <c r="B95" s="1670"/>
      <c r="C95" s="1670"/>
      <c r="D95" s="1670"/>
      <c r="E95" s="1670"/>
      <c r="F95" s="1680"/>
      <c r="G95" s="1682"/>
      <c r="H95" s="1683"/>
      <c r="I95" s="1683"/>
      <c r="J95" s="1683"/>
      <c r="K95" s="1679"/>
      <c r="L95" s="1679"/>
      <c r="M95" s="1679"/>
      <c r="N95" s="1679"/>
      <c r="O95" s="1679"/>
      <c r="P95" s="1679"/>
      <c r="Q95" s="1679"/>
      <c r="R95" s="1679"/>
      <c r="S95" s="1679"/>
      <c r="T95" s="1679"/>
      <c r="U95" s="1679"/>
      <c r="V95" s="1679"/>
      <c r="W95" s="1240"/>
      <c r="X95" s="819"/>
      <c r="Y95" s="819"/>
      <c r="Z95" s="819"/>
      <c r="AA95" s="1679"/>
      <c r="AB95" s="1679"/>
      <c r="AC95" s="1679"/>
      <c r="AD95" s="1679"/>
      <c r="AE95" s="1679"/>
      <c r="AF95" s="1679"/>
      <c r="AG95" s="1679"/>
      <c r="AH95" s="1679"/>
      <c r="AI95" s="1679"/>
      <c r="AJ95" s="1679"/>
      <c r="AK95" s="1679"/>
      <c r="AL95" s="1679"/>
      <c r="AM95" s="1679"/>
      <c r="AN95" s="1679"/>
      <c r="AO95" s="1679"/>
      <c r="AP95" s="1679"/>
      <c r="AQ95" s="1679"/>
      <c r="AR95" s="1679"/>
      <c r="AS95" s="819"/>
      <c r="AT95" s="819"/>
      <c r="AU95" s="1667"/>
      <c r="AV95" s="1668"/>
    </row>
    <row r="96" spans="1:48" ht="15.75" x14ac:dyDescent="0.25">
      <c r="A96" s="1199">
        <v>1</v>
      </c>
      <c r="B96" s="1179" t="s">
        <v>449</v>
      </c>
      <c r="C96" s="1124" t="s">
        <v>450</v>
      </c>
      <c r="D96" s="1124" t="s">
        <v>590</v>
      </c>
      <c r="E96" s="870">
        <v>2008</v>
      </c>
      <c r="F96" s="1126">
        <v>2</v>
      </c>
      <c r="G96" s="1127">
        <v>1</v>
      </c>
      <c r="H96" s="912">
        <v>50</v>
      </c>
      <c r="I96" s="1193">
        <v>1</v>
      </c>
      <c r="J96" s="949">
        <v>25</v>
      </c>
      <c r="K96" s="1127"/>
      <c r="L96" s="842"/>
      <c r="M96" s="1144"/>
      <c r="N96" s="949"/>
      <c r="O96" s="1127"/>
      <c r="P96" s="842"/>
      <c r="Q96" s="1144"/>
      <c r="R96" s="949"/>
      <c r="S96" s="874"/>
      <c r="T96" s="842"/>
      <c r="U96" s="1144"/>
      <c r="V96" s="763"/>
      <c r="W96" s="764"/>
      <c r="X96" s="761"/>
      <c r="Y96" s="761"/>
      <c r="Z96" s="902"/>
      <c r="AA96" s="1127"/>
      <c r="AB96" s="842"/>
      <c r="AC96" s="1144"/>
      <c r="AD96" s="949"/>
      <c r="AE96" s="874"/>
      <c r="AF96" s="842"/>
      <c r="AG96" s="1144"/>
      <c r="AH96" s="949"/>
      <c r="AI96" s="1127"/>
      <c r="AJ96" s="949"/>
      <c r="AK96" s="874"/>
      <c r="AL96" s="842"/>
      <c r="AM96" s="1144"/>
      <c r="AN96" s="949"/>
      <c r="AO96" s="1127"/>
      <c r="AP96" s="842"/>
      <c r="AQ96" s="1144"/>
      <c r="AR96" s="949"/>
      <c r="AS96" s="764"/>
      <c r="AT96" s="875"/>
      <c r="AU96" s="1470">
        <f t="shared" ref="AU96:AU106" si="8">N96+L96+J96+H96+T96</f>
        <v>75</v>
      </c>
      <c r="AV96" s="1211"/>
    </row>
    <row r="97" spans="1:49" ht="15.75" x14ac:dyDescent="0.25">
      <c r="A97" s="1197">
        <v>2</v>
      </c>
      <c r="B97" s="1171" t="s">
        <v>294</v>
      </c>
      <c r="C97" s="440" t="s">
        <v>537</v>
      </c>
      <c r="D97" s="440" t="s">
        <v>516</v>
      </c>
      <c r="E97" s="302">
        <v>2008</v>
      </c>
      <c r="F97" s="772">
        <v>2</v>
      </c>
      <c r="G97" s="760">
        <v>2</v>
      </c>
      <c r="H97" s="912">
        <v>48</v>
      </c>
      <c r="I97" s="927">
        <v>6</v>
      </c>
      <c r="J97" s="763">
        <v>20.5</v>
      </c>
      <c r="K97" s="898"/>
      <c r="L97" s="761"/>
      <c r="M97" s="912"/>
      <c r="N97" s="763"/>
      <c r="O97" s="760"/>
      <c r="P97" s="761"/>
      <c r="Q97" s="762"/>
      <c r="R97" s="763"/>
      <c r="S97" s="911"/>
      <c r="T97" s="761"/>
      <c r="U97" s="912"/>
      <c r="V97" s="763"/>
      <c r="W97" s="764"/>
      <c r="X97" s="761"/>
      <c r="Y97" s="761"/>
      <c r="Z97" s="766"/>
      <c r="AA97" s="898"/>
      <c r="AB97" s="761"/>
      <c r="AC97" s="912"/>
      <c r="AD97" s="763"/>
      <c r="AE97" s="841"/>
      <c r="AF97" s="761"/>
      <c r="AG97" s="762"/>
      <c r="AH97" s="763"/>
      <c r="AI97" s="898"/>
      <c r="AJ97" s="763"/>
      <c r="AK97" s="841"/>
      <c r="AL97" s="761"/>
      <c r="AM97" s="762"/>
      <c r="AN97" s="763"/>
      <c r="AO97" s="760"/>
      <c r="AP97" s="761"/>
      <c r="AQ97" s="762"/>
      <c r="AR97" s="763"/>
      <c r="AS97" s="768"/>
      <c r="AT97" s="1190"/>
      <c r="AU97" s="1470">
        <f t="shared" si="8"/>
        <v>68.5</v>
      </c>
      <c r="AV97" s="1212"/>
    </row>
    <row r="98" spans="1:49" ht="15.75" x14ac:dyDescent="0.25">
      <c r="A98" s="1197">
        <v>3</v>
      </c>
      <c r="B98" s="1171" t="s">
        <v>270</v>
      </c>
      <c r="C98" s="440" t="s">
        <v>537</v>
      </c>
      <c r="D98" s="440" t="s">
        <v>517</v>
      </c>
      <c r="E98" s="302">
        <v>2008</v>
      </c>
      <c r="F98" s="772">
        <v>2</v>
      </c>
      <c r="G98" s="760">
        <v>4</v>
      </c>
      <c r="H98" s="912">
        <v>45</v>
      </c>
      <c r="I98" s="927">
        <v>3</v>
      </c>
      <c r="J98" s="763">
        <v>23.25</v>
      </c>
      <c r="K98" s="898"/>
      <c r="L98" s="761"/>
      <c r="M98" s="912"/>
      <c r="N98" s="763"/>
      <c r="O98" s="760"/>
      <c r="P98" s="761"/>
      <c r="Q98" s="762"/>
      <c r="R98" s="763"/>
      <c r="S98" s="911"/>
      <c r="T98" s="761"/>
      <c r="U98" s="912"/>
      <c r="V98" s="763"/>
      <c r="W98" s="764"/>
      <c r="X98" s="761"/>
      <c r="Y98" s="761"/>
      <c r="Z98" s="766"/>
      <c r="AA98" s="898"/>
      <c r="AB98" s="761"/>
      <c r="AC98" s="912"/>
      <c r="AD98" s="763"/>
      <c r="AE98" s="841"/>
      <c r="AF98" s="761"/>
      <c r="AG98" s="762"/>
      <c r="AH98" s="763"/>
      <c r="AI98" s="898"/>
      <c r="AJ98" s="763"/>
      <c r="AK98" s="841"/>
      <c r="AL98" s="761"/>
      <c r="AM98" s="762"/>
      <c r="AN98" s="763"/>
      <c r="AO98" s="760"/>
      <c r="AP98" s="761"/>
      <c r="AQ98" s="762"/>
      <c r="AR98" s="763"/>
      <c r="AS98" s="764"/>
      <c r="AT98" s="913"/>
      <c r="AU98" s="1470">
        <f t="shared" si="8"/>
        <v>68.25</v>
      </c>
      <c r="AV98" s="1212"/>
    </row>
    <row r="99" spans="1:49" ht="15.75" x14ac:dyDescent="0.25">
      <c r="A99" s="1197">
        <v>4</v>
      </c>
      <c r="B99" s="1171" t="s">
        <v>270</v>
      </c>
      <c r="C99" s="440" t="s">
        <v>537</v>
      </c>
      <c r="D99" s="440" t="s">
        <v>523</v>
      </c>
      <c r="E99" s="302">
        <v>2008</v>
      </c>
      <c r="F99" s="772">
        <v>2</v>
      </c>
      <c r="G99" s="760">
        <v>5</v>
      </c>
      <c r="H99" s="912">
        <v>43.5</v>
      </c>
      <c r="I99" s="927">
        <v>2</v>
      </c>
      <c r="J99" s="763">
        <v>24</v>
      </c>
      <c r="K99" s="898"/>
      <c r="L99" s="761"/>
      <c r="M99" s="912"/>
      <c r="N99" s="763"/>
      <c r="O99" s="760"/>
      <c r="P99" s="761"/>
      <c r="Q99" s="762"/>
      <c r="R99" s="763"/>
      <c r="S99" s="911"/>
      <c r="T99" s="761"/>
      <c r="U99" s="912"/>
      <c r="V99" s="763"/>
      <c r="W99" s="764"/>
      <c r="X99" s="761"/>
      <c r="Y99" s="761"/>
      <c r="Z99" s="766"/>
      <c r="AA99" s="898"/>
      <c r="AB99" s="761"/>
      <c r="AC99" s="912"/>
      <c r="AD99" s="763"/>
      <c r="AE99" s="841"/>
      <c r="AF99" s="761"/>
      <c r="AG99" s="762"/>
      <c r="AH99" s="763"/>
      <c r="AI99" s="898"/>
      <c r="AJ99" s="763"/>
      <c r="AK99" s="841"/>
      <c r="AL99" s="761"/>
      <c r="AM99" s="762"/>
      <c r="AN99" s="763"/>
      <c r="AO99" s="760"/>
      <c r="AP99" s="761"/>
      <c r="AQ99" s="762"/>
      <c r="AR99" s="763"/>
      <c r="AS99" s="764"/>
      <c r="AT99" s="913"/>
      <c r="AU99" s="1470">
        <f t="shared" si="8"/>
        <v>67.5</v>
      </c>
      <c r="AV99" s="1211"/>
    </row>
    <row r="100" spans="1:49" ht="15.75" x14ac:dyDescent="0.25">
      <c r="A100" s="1199">
        <v>5</v>
      </c>
      <c r="B100" s="1141" t="s">
        <v>270</v>
      </c>
      <c r="C100" s="465" t="s">
        <v>537</v>
      </c>
      <c r="D100" s="440" t="s">
        <v>522</v>
      </c>
      <c r="E100" s="302">
        <v>2008</v>
      </c>
      <c r="F100" s="772">
        <v>2</v>
      </c>
      <c r="G100" s="760">
        <v>8</v>
      </c>
      <c r="H100" s="912">
        <v>39</v>
      </c>
      <c r="I100" s="927">
        <v>2</v>
      </c>
      <c r="J100" s="763">
        <v>24</v>
      </c>
      <c r="K100" s="898"/>
      <c r="L100" s="761"/>
      <c r="M100" s="912"/>
      <c r="N100" s="763"/>
      <c r="O100" s="760"/>
      <c r="P100" s="761"/>
      <c r="Q100" s="762"/>
      <c r="R100" s="763"/>
      <c r="S100" s="911"/>
      <c r="T100" s="761"/>
      <c r="U100" s="912"/>
      <c r="V100" s="763"/>
      <c r="W100" s="764"/>
      <c r="X100" s="761"/>
      <c r="Y100" s="761"/>
      <c r="Z100" s="766"/>
      <c r="AA100" s="898"/>
      <c r="AB100" s="761"/>
      <c r="AC100" s="912"/>
      <c r="AD100" s="763"/>
      <c r="AE100" s="841"/>
      <c r="AF100" s="761"/>
      <c r="AG100" s="762"/>
      <c r="AH100" s="763"/>
      <c r="AI100" s="898"/>
      <c r="AJ100" s="763"/>
      <c r="AK100" s="841"/>
      <c r="AL100" s="761"/>
      <c r="AM100" s="762"/>
      <c r="AN100" s="763"/>
      <c r="AO100" s="760"/>
      <c r="AP100" s="761"/>
      <c r="AQ100" s="762"/>
      <c r="AR100" s="763"/>
      <c r="AS100" s="764"/>
      <c r="AT100" s="913"/>
      <c r="AU100" s="1470">
        <f t="shared" si="8"/>
        <v>63</v>
      </c>
      <c r="AV100" s="1212"/>
    </row>
    <row r="101" spans="1:49" ht="15.75" x14ac:dyDescent="0.25">
      <c r="A101" s="1197">
        <v>6</v>
      </c>
      <c r="B101" s="1141" t="s">
        <v>270</v>
      </c>
      <c r="C101" s="465" t="s">
        <v>537</v>
      </c>
      <c r="D101" s="440" t="s">
        <v>519</v>
      </c>
      <c r="E101" s="302">
        <v>2008</v>
      </c>
      <c r="F101" s="772">
        <v>2</v>
      </c>
      <c r="G101" s="760">
        <v>11</v>
      </c>
      <c r="H101" s="912">
        <v>35</v>
      </c>
      <c r="I101" s="927">
        <v>5</v>
      </c>
      <c r="J101" s="763">
        <v>21.75</v>
      </c>
      <c r="K101" s="898"/>
      <c r="L101" s="761"/>
      <c r="M101" s="912"/>
      <c r="N101" s="763"/>
      <c r="O101" s="760"/>
      <c r="P101" s="761"/>
      <c r="Q101" s="762"/>
      <c r="R101" s="763"/>
      <c r="S101" s="911"/>
      <c r="T101" s="761"/>
      <c r="U101" s="912"/>
      <c r="V101" s="763"/>
      <c r="W101" s="764"/>
      <c r="X101" s="761"/>
      <c r="Y101" s="761"/>
      <c r="Z101" s="766"/>
      <c r="AA101" s="898"/>
      <c r="AB101" s="761"/>
      <c r="AC101" s="912"/>
      <c r="AD101" s="763"/>
      <c r="AE101" s="841"/>
      <c r="AF101" s="761"/>
      <c r="AG101" s="762"/>
      <c r="AH101" s="763"/>
      <c r="AI101" s="898"/>
      <c r="AJ101" s="763"/>
      <c r="AK101" s="841"/>
      <c r="AL101" s="761"/>
      <c r="AM101" s="762"/>
      <c r="AN101" s="763"/>
      <c r="AO101" s="898"/>
      <c r="AP101" s="761"/>
      <c r="AQ101" s="762"/>
      <c r="AR101" s="763"/>
      <c r="AS101" s="764"/>
      <c r="AT101" s="913"/>
      <c r="AU101" s="1470">
        <f t="shared" si="8"/>
        <v>56.75</v>
      </c>
      <c r="AV101" s="1212"/>
    </row>
    <row r="102" spans="1:49" ht="15" x14ac:dyDescent="0.25">
      <c r="A102" s="1197">
        <v>7</v>
      </c>
      <c r="B102" s="1129" t="s">
        <v>270</v>
      </c>
      <c r="C102" s="1483" t="s">
        <v>537</v>
      </c>
      <c r="D102" s="440" t="s">
        <v>521</v>
      </c>
      <c r="E102" s="206">
        <v>2008</v>
      </c>
      <c r="F102" s="772">
        <v>3</v>
      </c>
      <c r="G102" s="841">
        <v>12</v>
      </c>
      <c r="H102" s="947">
        <v>34</v>
      </c>
      <c r="I102" s="944">
        <v>5</v>
      </c>
      <c r="J102" s="889">
        <v>21.75</v>
      </c>
      <c r="K102" s="898"/>
      <c r="L102" s="761"/>
      <c r="N102" s="889"/>
      <c r="O102" s="959"/>
      <c r="Q102" s="959"/>
      <c r="S102" s="956"/>
      <c r="T102" s="889"/>
      <c r="U102" s="952"/>
      <c r="V102" s="763"/>
      <c r="AE102" s="959"/>
      <c r="AG102" s="959"/>
      <c r="AK102" s="959"/>
      <c r="AM102" s="959"/>
      <c r="AO102" s="959"/>
      <c r="AQ102" s="959"/>
      <c r="AU102" s="1470">
        <f t="shared" si="8"/>
        <v>55.75</v>
      </c>
      <c r="AW102" s="957"/>
    </row>
    <row r="103" spans="1:49" ht="15.75" x14ac:dyDescent="0.25">
      <c r="A103" s="1197">
        <v>8</v>
      </c>
      <c r="B103" s="1141" t="s">
        <v>270</v>
      </c>
      <c r="C103" s="440" t="s">
        <v>537</v>
      </c>
      <c r="D103" s="440" t="s">
        <v>592</v>
      </c>
      <c r="E103" s="302">
        <v>2008</v>
      </c>
      <c r="F103" s="772" t="s">
        <v>351</v>
      </c>
      <c r="G103" s="760">
        <v>13</v>
      </c>
      <c r="H103" s="912">
        <v>33</v>
      </c>
      <c r="I103" s="927">
        <v>4</v>
      </c>
      <c r="J103" s="763">
        <v>22.5</v>
      </c>
      <c r="K103" s="898"/>
      <c r="L103" s="761"/>
      <c r="M103" s="912"/>
      <c r="N103" s="763"/>
      <c r="O103" s="760"/>
      <c r="P103" s="761"/>
      <c r="Q103" s="762"/>
      <c r="R103" s="763"/>
      <c r="S103" s="911"/>
      <c r="T103" s="761"/>
      <c r="U103" s="912"/>
      <c r="V103" s="763"/>
      <c r="W103" s="765"/>
      <c r="X103" s="761"/>
      <c r="Y103" s="761"/>
      <c r="Z103" s="766"/>
      <c r="AA103" s="898"/>
      <c r="AB103" s="761"/>
      <c r="AC103" s="912"/>
      <c r="AD103" s="763"/>
      <c r="AE103" s="841"/>
      <c r="AF103" s="761"/>
      <c r="AG103" s="762"/>
      <c r="AH103" s="763"/>
      <c r="AI103" s="898"/>
      <c r="AJ103" s="763"/>
      <c r="AK103" s="841"/>
      <c r="AL103" s="761"/>
      <c r="AM103" s="762"/>
      <c r="AN103" s="763"/>
      <c r="AO103" s="760"/>
      <c r="AP103" s="761"/>
      <c r="AQ103" s="762"/>
      <c r="AR103" s="763"/>
      <c r="AS103" s="764"/>
      <c r="AT103" s="913"/>
      <c r="AU103" s="1470">
        <f t="shared" si="8"/>
        <v>55.5</v>
      </c>
      <c r="AV103" s="1212"/>
    </row>
    <row r="104" spans="1:49" ht="15.75" x14ac:dyDescent="0.25">
      <c r="A104" s="1199">
        <v>9</v>
      </c>
      <c r="B104" s="1141" t="s">
        <v>539</v>
      </c>
      <c r="C104" s="465" t="s">
        <v>540</v>
      </c>
      <c r="D104" s="301" t="s">
        <v>591</v>
      </c>
      <c r="E104" s="302">
        <v>2008</v>
      </c>
      <c r="F104" s="772">
        <v>2</v>
      </c>
      <c r="G104" s="760">
        <v>3</v>
      </c>
      <c r="H104" s="912">
        <v>46.5</v>
      </c>
      <c r="I104" s="927"/>
      <c r="J104" s="763"/>
      <c r="K104" s="760"/>
      <c r="L104" s="761"/>
      <c r="M104" s="762"/>
      <c r="N104" s="763"/>
      <c r="O104" s="760"/>
      <c r="P104" s="761"/>
      <c r="Q104" s="762"/>
      <c r="R104" s="763"/>
      <c r="S104" s="841"/>
      <c r="T104" s="761"/>
      <c r="U104" s="762"/>
      <c r="V104" s="763"/>
      <c r="W104" s="765"/>
      <c r="X104" s="761"/>
      <c r="Y104" s="761"/>
      <c r="Z104" s="766"/>
      <c r="AA104" s="760"/>
      <c r="AB104" s="761"/>
      <c r="AC104" s="762"/>
      <c r="AD104" s="763"/>
      <c r="AE104" s="841"/>
      <c r="AF104" s="761"/>
      <c r="AG104" s="762"/>
      <c r="AH104" s="763"/>
      <c r="AI104" s="760"/>
      <c r="AJ104" s="763"/>
      <c r="AK104" s="841"/>
      <c r="AL104" s="761"/>
      <c r="AM104" s="762"/>
      <c r="AN104" s="763"/>
      <c r="AO104" s="760"/>
      <c r="AP104" s="761"/>
      <c r="AQ104" s="762"/>
      <c r="AR104" s="763"/>
      <c r="AS104" s="764"/>
      <c r="AT104" s="913"/>
      <c r="AU104" s="1470">
        <f t="shared" si="8"/>
        <v>46.5</v>
      </c>
      <c r="AV104" s="1213"/>
    </row>
    <row r="105" spans="1:49" ht="15.75" x14ac:dyDescent="0.25">
      <c r="A105" s="1199">
        <v>10</v>
      </c>
      <c r="B105" s="803" t="s">
        <v>281</v>
      </c>
      <c r="C105" s="803" t="s">
        <v>386</v>
      </c>
      <c r="D105" s="416" t="s">
        <v>527</v>
      </c>
      <c r="E105" s="1185">
        <v>2008</v>
      </c>
      <c r="F105" s="1052" t="s">
        <v>344</v>
      </c>
      <c r="G105" s="760">
        <v>9</v>
      </c>
      <c r="H105" s="912">
        <v>37.5</v>
      </c>
      <c r="I105" s="943"/>
      <c r="J105" s="763"/>
      <c r="K105" s="898"/>
      <c r="L105" s="761"/>
      <c r="M105" s="912"/>
      <c r="N105" s="763"/>
      <c r="O105" s="898"/>
      <c r="P105" s="761"/>
      <c r="Q105" s="912"/>
      <c r="R105" s="763"/>
      <c r="S105" s="911"/>
      <c r="T105" s="761"/>
      <c r="U105" s="912"/>
      <c r="V105" s="763"/>
      <c r="W105" s="765"/>
      <c r="X105" s="761"/>
      <c r="Y105" s="761"/>
      <c r="Z105" s="766"/>
      <c r="AA105" s="898"/>
      <c r="AB105" s="761"/>
      <c r="AC105" s="912"/>
      <c r="AD105" s="763"/>
      <c r="AE105" s="841"/>
      <c r="AF105" s="761"/>
      <c r="AG105" s="762"/>
      <c r="AH105" s="763"/>
      <c r="AI105" s="898"/>
      <c r="AJ105" s="763"/>
      <c r="AK105" s="841"/>
      <c r="AL105" s="761"/>
      <c r="AM105" s="762"/>
      <c r="AN105" s="763"/>
      <c r="AO105" s="760"/>
      <c r="AP105" s="761"/>
      <c r="AQ105" s="762"/>
      <c r="AR105" s="763"/>
      <c r="AS105" s="764"/>
      <c r="AT105" s="913"/>
      <c r="AU105" s="1470">
        <f t="shared" si="8"/>
        <v>37.5</v>
      </c>
      <c r="AV105" s="1211"/>
    </row>
    <row r="106" spans="1:49" ht="15.75" x14ac:dyDescent="0.25">
      <c r="A106" s="1197">
        <v>11</v>
      </c>
      <c r="B106" s="1129" t="s">
        <v>270</v>
      </c>
      <c r="C106" s="440" t="s">
        <v>537</v>
      </c>
      <c r="D106" s="440" t="s">
        <v>524</v>
      </c>
      <c r="E106" s="302">
        <v>2008</v>
      </c>
      <c r="F106" s="772" t="s">
        <v>351</v>
      </c>
      <c r="G106" s="760">
        <v>10</v>
      </c>
      <c r="H106" s="912">
        <v>36</v>
      </c>
      <c r="I106" s="943"/>
      <c r="J106" s="763"/>
      <c r="K106" s="898"/>
      <c r="L106" s="761"/>
      <c r="M106" s="912"/>
      <c r="N106" s="763"/>
      <c r="O106" s="898"/>
      <c r="P106" s="761"/>
      <c r="Q106" s="912"/>
      <c r="R106" s="763"/>
      <c r="S106" s="911"/>
      <c r="T106" s="761"/>
      <c r="U106" s="912"/>
      <c r="V106" s="763"/>
      <c r="W106" s="765"/>
      <c r="X106" s="761"/>
      <c r="Y106" s="761"/>
      <c r="Z106" s="766"/>
      <c r="AA106" s="898"/>
      <c r="AB106" s="761"/>
      <c r="AC106" s="912"/>
      <c r="AD106" s="763"/>
      <c r="AE106" s="841"/>
      <c r="AF106" s="761"/>
      <c r="AG106" s="762"/>
      <c r="AH106" s="763"/>
      <c r="AI106" s="898"/>
      <c r="AJ106" s="763"/>
      <c r="AK106" s="841"/>
      <c r="AL106" s="761"/>
      <c r="AM106" s="762"/>
      <c r="AN106" s="763"/>
      <c r="AO106" s="760"/>
      <c r="AP106" s="761"/>
      <c r="AQ106" s="762"/>
      <c r="AR106" s="763"/>
      <c r="AS106" s="764"/>
      <c r="AT106" s="913"/>
      <c r="AU106" s="1470">
        <f t="shared" si="8"/>
        <v>36</v>
      </c>
      <c r="AV106" s="1212"/>
    </row>
    <row r="107" spans="1:49" ht="15.75" hidden="1" x14ac:dyDescent="0.25">
      <c r="A107" s="1197">
        <v>12</v>
      </c>
      <c r="B107" s="918"/>
      <c r="C107" s="918"/>
      <c r="D107" s="580"/>
      <c r="E107" s="580"/>
      <c r="F107" s="1186"/>
      <c r="G107" s="760"/>
      <c r="H107" s="912"/>
      <c r="I107" s="927"/>
      <c r="J107" s="763"/>
      <c r="K107" s="898"/>
      <c r="L107" s="761"/>
      <c r="M107" s="912"/>
      <c r="N107" s="763"/>
      <c r="O107" s="898"/>
      <c r="P107" s="761"/>
      <c r="Q107" s="912"/>
      <c r="R107" s="763"/>
      <c r="S107" s="911"/>
      <c r="T107" s="761"/>
      <c r="U107" s="912"/>
      <c r="V107" s="761"/>
      <c r="W107" s="764"/>
      <c r="X107" s="761"/>
      <c r="Y107" s="761"/>
      <c r="Z107" s="766"/>
      <c r="AA107" s="898"/>
      <c r="AB107" s="761"/>
      <c r="AC107" s="912"/>
      <c r="AD107" s="763"/>
      <c r="AE107" s="911"/>
      <c r="AF107" s="761"/>
      <c r="AG107" s="912"/>
      <c r="AH107" s="763"/>
      <c r="AI107" s="898"/>
      <c r="AJ107" s="763"/>
      <c r="AK107" s="911"/>
      <c r="AL107" s="761"/>
      <c r="AM107" s="912"/>
      <c r="AN107" s="763"/>
      <c r="AO107" s="898"/>
      <c r="AP107" s="761"/>
      <c r="AQ107" s="912"/>
      <c r="AR107" s="763"/>
      <c r="AS107" s="764"/>
      <c r="AT107" s="913"/>
      <c r="AU107" s="1470">
        <f t="shared" ref="AU107:AU130" si="9">N107+L107+J107+H107</f>
        <v>0</v>
      </c>
      <c r="AV107" s="1213"/>
    </row>
    <row r="108" spans="1:49" ht="15.75" hidden="1" x14ac:dyDescent="0.25">
      <c r="A108" s="1197">
        <v>13</v>
      </c>
      <c r="B108" s="1141" t="s">
        <v>302</v>
      </c>
      <c r="C108" s="465" t="s">
        <v>537</v>
      </c>
      <c r="D108" s="440" t="s">
        <v>525</v>
      </c>
      <c r="E108" s="302">
        <v>2008</v>
      </c>
      <c r="F108" s="772" t="s">
        <v>344</v>
      </c>
      <c r="G108" s="760"/>
      <c r="H108" s="912"/>
      <c r="I108" s="943"/>
      <c r="J108" s="763"/>
      <c r="K108" s="898"/>
      <c r="L108" s="761"/>
      <c r="M108" s="912"/>
      <c r="N108" s="763"/>
      <c r="O108" s="760"/>
      <c r="P108" s="761"/>
      <c r="Q108" s="762"/>
      <c r="R108" s="763"/>
      <c r="S108" s="911"/>
      <c r="T108" s="761"/>
      <c r="U108" s="912"/>
      <c r="V108" s="761"/>
      <c r="W108" s="764"/>
      <c r="X108" s="761"/>
      <c r="Y108" s="1214"/>
      <c r="Z108" s="766"/>
      <c r="AA108" s="898"/>
      <c r="AB108" s="761"/>
      <c r="AC108" s="912"/>
      <c r="AD108" s="763"/>
      <c r="AE108" s="841"/>
      <c r="AF108" s="761"/>
      <c r="AG108" s="762"/>
      <c r="AH108" s="763"/>
      <c r="AI108" s="898"/>
      <c r="AJ108" s="763"/>
      <c r="AK108" s="841"/>
      <c r="AL108" s="761"/>
      <c r="AM108" s="762"/>
      <c r="AN108" s="763"/>
      <c r="AO108" s="760"/>
      <c r="AP108" s="761"/>
      <c r="AQ108" s="762"/>
      <c r="AR108" s="763"/>
      <c r="AS108" s="768"/>
      <c r="AT108" s="1190"/>
      <c r="AU108" s="1470">
        <f t="shared" si="9"/>
        <v>0</v>
      </c>
      <c r="AV108" s="1211"/>
    </row>
    <row r="109" spans="1:49" ht="15.75" hidden="1" x14ac:dyDescent="0.25">
      <c r="A109" s="1199">
        <v>14</v>
      </c>
      <c r="B109" s="1141" t="s">
        <v>539</v>
      </c>
      <c r="C109" s="465" t="s">
        <v>540</v>
      </c>
      <c r="D109" s="416" t="s">
        <v>593</v>
      </c>
      <c r="E109" s="1185">
        <v>2008</v>
      </c>
      <c r="F109" s="1052" t="s">
        <v>344</v>
      </c>
      <c r="G109" s="760"/>
      <c r="H109" s="912"/>
      <c r="I109" s="943"/>
      <c r="J109" s="763"/>
      <c r="K109" s="898"/>
      <c r="L109" s="761"/>
      <c r="M109" s="912"/>
      <c r="N109" s="763"/>
      <c r="O109" s="898"/>
      <c r="P109" s="761"/>
      <c r="Q109" s="912"/>
      <c r="R109" s="763"/>
      <c r="S109" s="911"/>
      <c r="T109" s="761"/>
      <c r="U109" s="912"/>
      <c r="V109" s="761"/>
      <c r="W109" s="764"/>
      <c r="X109" s="761"/>
      <c r="Y109" s="761"/>
      <c r="Z109" s="763"/>
      <c r="AA109" s="898"/>
      <c r="AB109" s="761"/>
      <c r="AC109" s="912"/>
      <c r="AD109" s="763"/>
      <c r="AE109" s="841"/>
      <c r="AF109" s="761"/>
      <c r="AG109" s="762"/>
      <c r="AH109" s="763"/>
      <c r="AI109" s="898"/>
      <c r="AJ109" s="763"/>
      <c r="AK109" s="760"/>
      <c r="AL109" s="765"/>
      <c r="AM109" s="762"/>
      <c r="AN109" s="763"/>
      <c r="AO109" s="760"/>
      <c r="AP109" s="765"/>
      <c r="AQ109" s="762"/>
      <c r="AR109" s="763"/>
      <c r="AS109" s="764"/>
      <c r="AT109" s="913"/>
      <c r="AU109" s="1470">
        <f t="shared" si="9"/>
        <v>0</v>
      </c>
      <c r="AV109" s="1212"/>
    </row>
    <row r="110" spans="1:49" ht="15.75" hidden="1" x14ac:dyDescent="0.25">
      <c r="A110" s="1197"/>
      <c r="B110" s="1141" t="s">
        <v>404</v>
      </c>
      <c r="C110" s="465" t="s">
        <v>433</v>
      </c>
      <c r="D110" s="440" t="s">
        <v>595</v>
      </c>
      <c r="E110" s="302">
        <v>2008</v>
      </c>
      <c r="F110" s="1052" t="s">
        <v>330</v>
      </c>
      <c r="G110" s="760"/>
      <c r="H110" s="912"/>
      <c r="I110" s="943"/>
      <c r="J110" s="763"/>
      <c r="K110" s="841"/>
      <c r="L110" s="761"/>
      <c r="M110" s="762"/>
      <c r="N110" s="763"/>
      <c r="O110" s="760"/>
      <c r="P110" s="761"/>
      <c r="Q110" s="762"/>
      <c r="R110" s="763"/>
      <c r="S110" s="841"/>
      <c r="T110" s="761"/>
      <c r="U110" s="944"/>
      <c r="V110" s="761"/>
      <c r="W110" s="766"/>
      <c r="X110" s="766"/>
      <c r="Y110" s="766"/>
      <c r="Z110" s="766"/>
      <c r="AA110" s="760"/>
      <c r="AB110" s="761"/>
      <c r="AC110" s="762"/>
      <c r="AD110" s="763"/>
      <c r="AE110" s="841"/>
      <c r="AF110" s="761"/>
      <c r="AG110" s="762"/>
      <c r="AH110" s="763"/>
      <c r="AI110" s="760"/>
      <c r="AJ110" s="913"/>
      <c r="AK110" s="760"/>
      <c r="AL110" s="765"/>
      <c r="AM110" s="762"/>
      <c r="AN110" s="763"/>
      <c r="AO110" s="760"/>
      <c r="AP110" s="765"/>
      <c r="AQ110" s="762"/>
      <c r="AR110" s="763"/>
      <c r="AS110" s="764"/>
      <c r="AT110" s="913"/>
      <c r="AU110" s="1470">
        <f t="shared" si="9"/>
        <v>0</v>
      </c>
      <c r="AV110" s="1211"/>
    </row>
    <row r="111" spans="1:49" ht="15.75" hidden="1" x14ac:dyDescent="0.25">
      <c r="A111" s="1197">
        <v>6</v>
      </c>
      <c r="B111" s="1171" t="s">
        <v>404</v>
      </c>
      <c r="C111" s="440" t="s">
        <v>433</v>
      </c>
      <c r="D111" s="440" t="s">
        <v>596</v>
      </c>
      <c r="E111" s="302">
        <v>2008</v>
      </c>
      <c r="F111" s="772" t="s">
        <v>330</v>
      </c>
      <c r="G111" s="760"/>
      <c r="H111" s="912"/>
      <c r="I111" s="943"/>
      <c r="J111" s="763"/>
      <c r="K111" s="911"/>
      <c r="L111" s="761"/>
      <c r="M111" s="912"/>
      <c r="N111" s="763"/>
      <c r="O111" s="760"/>
      <c r="P111" s="761"/>
      <c r="Q111" s="762"/>
      <c r="R111" s="763"/>
      <c r="S111" s="911"/>
      <c r="T111" s="761"/>
      <c r="U111" s="952"/>
      <c r="V111" s="761"/>
      <c r="W111" s="766"/>
      <c r="X111" s="766"/>
      <c r="Y111" s="766"/>
      <c r="Z111" s="766"/>
      <c r="AA111" s="898"/>
      <c r="AB111" s="761"/>
      <c r="AC111" s="912"/>
      <c r="AD111" s="763"/>
      <c r="AE111" s="841"/>
      <c r="AF111" s="761"/>
      <c r="AG111" s="762"/>
      <c r="AH111" s="763"/>
      <c r="AI111" s="898"/>
      <c r="AJ111" s="913"/>
      <c r="AK111" s="760"/>
      <c r="AL111" s="765"/>
      <c r="AM111" s="762"/>
      <c r="AN111" s="763"/>
      <c r="AO111" s="898"/>
      <c r="AP111" s="765"/>
      <c r="AQ111" s="762"/>
      <c r="AR111" s="763"/>
      <c r="AS111" s="764"/>
      <c r="AT111" s="913"/>
      <c r="AU111" s="1470">
        <f t="shared" si="9"/>
        <v>0</v>
      </c>
      <c r="AV111" s="1212"/>
    </row>
    <row r="112" spans="1:49" ht="15.75" hidden="1" x14ac:dyDescent="0.25">
      <c r="A112" s="1197"/>
      <c r="B112" s="939" t="s">
        <v>294</v>
      </c>
      <c r="C112" s="360" t="s">
        <v>386</v>
      </c>
      <c r="D112" s="1124" t="s">
        <v>516</v>
      </c>
      <c r="E112" s="302">
        <v>2008</v>
      </c>
      <c r="F112" s="1126" t="s">
        <v>331</v>
      </c>
      <c r="G112" s="760"/>
      <c r="H112" s="912"/>
      <c r="I112" s="943"/>
      <c r="J112" s="763"/>
      <c r="K112" s="911"/>
      <c r="L112" s="761"/>
      <c r="M112" s="912"/>
      <c r="N112" s="763"/>
      <c r="O112" s="760"/>
      <c r="P112" s="761"/>
      <c r="Q112" s="762"/>
      <c r="R112" s="763"/>
      <c r="S112" s="911"/>
      <c r="T112" s="761"/>
      <c r="U112" s="952"/>
      <c r="V112" s="761"/>
      <c r="W112" s="766"/>
      <c r="X112" s="766"/>
      <c r="Y112" s="766"/>
      <c r="Z112" s="766"/>
      <c r="AA112" s="898"/>
      <c r="AB112" s="761"/>
      <c r="AC112" s="912"/>
      <c r="AD112" s="763"/>
      <c r="AE112" s="841"/>
      <c r="AF112" s="761"/>
      <c r="AG112" s="762"/>
      <c r="AH112" s="763"/>
      <c r="AI112" s="898"/>
      <c r="AJ112" s="913"/>
      <c r="AK112" s="760"/>
      <c r="AL112" s="765"/>
      <c r="AM112" s="762"/>
      <c r="AN112" s="763"/>
      <c r="AO112" s="898"/>
      <c r="AP112" s="765"/>
      <c r="AQ112" s="762"/>
      <c r="AR112" s="763"/>
      <c r="AS112" s="764"/>
      <c r="AT112" s="913"/>
      <c r="AU112" s="1470">
        <f t="shared" si="9"/>
        <v>0</v>
      </c>
      <c r="AV112" s="1212"/>
    </row>
    <row r="113" spans="1:48" ht="15.75" hidden="1" x14ac:dyDescent="0.25">
      <c r="A113" s="1197">
        <v>7</v>
      </c>
      <c r="B113" s="1210" t="s">
        <v>539</v>
      </c>
      <c r="C113" s="465" t="s">
        <v>540</v>
      </c>
      <c r="D113" s="1136" t="s">
        <v>593</v>
      </c>
      <c r="E113" s="302">
        <v>2008</v>
      </c>
      <c r="F113" s="1137" t="s">
        <v>344</v>
      </c>
      <c r="G113" s="760"/>
      <c r="H113" s="912"/>
      <c r="I113" s="943"/>
      <c r="J113" s="763"/>
      <c r="K113" s="911"/>
      <c r="L113" s="761"/>
      <c r="M113" s="912"/>
      <c r="N113" s="763"/>
      <c r="O113" s="760"/>
      <c r="P113" s="761"/>
      <c r="Q113" s="762"/>
      <c r="R113" s="763"/>
      <c r="S113" s="911"/>
      <c r="T113" s="761"/>
      <c r="U113" s="952"/>
      <c r="V113" s="761"/>
      <c r="W113" s="766"/>
      <c r="X113" s="766"/>
      <c r="Y113" s="766"/>
      <c r="Z113" s="766"/>
      <c r="AA113" s="898"/>
      <c r="AB113" s="761"/>
      <c r="AC113" s="912"/>
      <c r="AD113" s="763"/>
      <c r="AE113" s="841"/>
      <c r="AF113" s="761"/>
      <c r="AG113" s="762"/>
      <c r="AH113" s="763"/>
      <c r="AI113" s="898"/>
      <c r="AJ113" s="913"/>
      <c r="AK113" s="760"/>
      <c r="AL113" s="765"/>
      <c r="AM113" s="762"/>
      <c r="AN113" s="763"/>
      <c r="AO113" s="898"/>
      <c r="AP113" s="765"/>
      <c r="AQ113" s="762"/>
      <c r="AR113" s="763"/>
      <c r="AS113" s="764"/>
      <c r="AT113" s="913"/>
      <c r="AU113" s="1470">
        <f t="shared" si="9"/>
        <v>0</v>
      </c>
      <c r="AV113" s="1211"/>
    </row>
    <row r="114" spans="1:48" ht="15.75" hidden="1" x14ac:dyDescent="0.25">
      <c r="A114" s="1197">
        <v>8</v>
      </c>
      <c r="B114" s="580"/>
      <c r="C114" s="579"/>
      <c r="D114" s="580"/>
      <c r="E114" s="583"/>
      <c r="F114" s="1215"/>
      <c r="G114" s="760"/>
      <c r="H114" s="912"/>
      <c r="I114" s="943"/>
      <c r="J114" s="763"/>
      <c r="K114" s="841"/>
      <c r="L114" s="761"/>
      <c r="M114" s="762"/>
      <c r="N114" s="763"/>
      <c r="O114" s="760"/>
      <c r="P114" s="761"/>
      <c r="Q114" s="762"/>
      <c r="R114" s="763"/>
      <c r="S114" s="841"/>
      <c r="T114" s="761"/>
      <c r="U114" s="944"/>
      <c r="V114" s="761"/>
      <c r="W114" s="766"/>
      <c r="X114" s="766"/>
      <c r="Y114" s="766"/>
      <c r="Z114" s="766"/>
      <c r="AA114" s="760"/>
      <c r="AB114" s="761"/>
      <c r="AC114" s="762"/>
      <c r="AD114" s="763"/>
      <c r="AE114" s="841"/>
      <c r="AF114" s="761"/>
      <c r="AG114" s="762"/>
      <c r="AH114" s="763"/>
      <c r="AI114" s="760"/>
      <c r="AJ114" s="913"/>
      <c r="AK114" s="760"/>
      <c r="AL114" s="765"/>
      <c r="AM114" s="762"/>
      <c r="AN114" s="763"/>
      <c r="AO114" s="760"/>
      <c r="AP114" s="765"/>
      <c r="AQ114" s="762"/>
      <c r="AR114" s="763"/>
      <c r="AS114" s="764"/>
      <c r="AT114" s="913"/>
      <c r="AU114" s="1470">
        <f t="shared" si="9"/>
        <v>0</v>
      </c>
      <c r="AV114" s="1212"/>
    </row>
    <row r="115" spans="1:48" ht="15.75" hidden="1" x14ac:dyDescent="0.25">
      <c r="A115" s="1216">
        <v>9</v>
      </c>
      <c r="B115" s="916"/>
      <c r="D115" s="916"/>
      <c r="E115" s="1217"/>
      <c r="G115" s="794"/>
      <c r="H115" s="1332"/>
      <c r="I115" s="1251"/>
      <c r="J115" s="838"/>
      <c r="K115" s="915"/>
      <c r="L115" s="795"/>
      <c r="M115" s="791"/>
      <c r="N115" s="838"/>
      <c r="O115" s="794"/>
      <c r="P115" s="795"/>
      <c r="Q115" s="791"/>
      <c r="R115" s="838"/>
      <c r="S115" s="915"/>
      <c r="T115" s="795"/>
      <c r="U115" s="1219"/>
      <c r="V115" s="795"/>
      <c r="W115" s="1016"/>
      <c r="X115" s="1016"/>
      <c r="Y115" s="1016"/>
      <c r="Z115" s="1016"/>
      <c r="AA115" s="794"/>
      <c r="AB115" s="795"/>
      <c r="AC115" s="791"/>
      <c r="AD115" s="838"/>
      <c r="AE115" s="915"/>
      <c r="AF115" s="795"/>
      <c r="AG115" s="791"/>
      <c r="AH115" s="838"/>
      <c r="AI115" s="794"/>
      <c r="AJ115" s="1156"/>
      <c r="AK115" s="730"/>
      <c r="AL115" s="468"/>
      <c r="AM115" s="791"/>
      <c r="AN115" s="838"/>
      <c r="AO115" s="794"/>
      <c r="AP115" s="958"/>
      <c r="AQ115" s="791"/>
      <c r="AR115" s="838"/>
      <c r="AS115" s="1017"/>
      <c r="AT115" s="1156"/>
      <c r="AU115" s="1470">
        <f t="shared" si="9"/>
        <v>0</v>
      </c>
      <c r="AV115" s="1212"/>
    </row>
    <row r="116" spans="1:48" ht="15.75" hidden="1" x14ac:dyDescent="0.25">
      <c r="A116" s="1197">
        <v>10</v>
      </c>
      <c r="B116" s="580"/>
      <c r="C116" s="579"/>
      <c r="D116" s="580"/>
      <c r="E116" s="583"/>
      <c r="F116" s="1220"/>
      <c r="G116" s="841"/>
      <c r="H116" s="912"/>
      <c r="I116" s="943"/>
      <c r="J116" s="763"/>
      <c r="K116" s="841"/>
      <c r="L116" s="761"/>
      <c r="M116" s="762"/>
      <c r="N116" s="763"/>
      <c r="O116" s="760"/>
      <c r="P116" s="761"/>
      <c r="Q116" s="762"/>
      <c r="R116" s="763"/>
      <c r="S116" s="841"/>
      <c r="T116" s="761"/>
      <c r="U116" s="944"/>
      <c r="V116" s="761"/>
      <c r="W116" s="766"/>
      <c r="X116" s="766"/>
      <c r="Y116" s="766"/>
      <c r="Z116" s="766"/>
      <c r="AA116" s="760"/>
      <c r="AB116" s="761"/>
      <c r="AC116" s="762"/>
      <c r="AD116" s="763"/>
      <c r="AE116" s="841"/>
      <c r="AF116" s="761"/>
      <c r="AG116" s="762"/>
      <c r="AH116" s="763"/>
      <c r="AI116" s="760"/>
      <c r="AJ116" s="913"/>
      <c r="AK116" s="760"/>
      <c r="AL116" s="765"/>
      <c r="AM116" s="762"/>
      <c r="AN116" s="763"/>
      <c r="AO116" s="760"/>
      <c r="AP116" s="765"/>
      <c r="AQ116" s="762"/>
      <c r="AR116" s="763"/>
      <c r="AS116" s="764"/>
      <c r="AT116" s="913"/>
      <c r="AU116" s="1470">
        <f t="shared" si="9"/>
        <v>0</v>
      </c>
      <c r="AV116" s="1211"/>
    </row>
    <row r="117" spans="1:48" ht="15.75" hidden="1" x14ac:dyDescent="0.25">
      <c r="A117" s="1221">
        <v>11</v>
      </c>
      <c r="B117" s="916"/>
      <c r="D117" s="916"/>
      <c r="E117" s="1217"/>
      <c r="G117" s="1207"/>
      <c r="H117" s="933"/>
      <c r="I117" s="623"/>
      <c r="J117" s="931"/>
      <c r="K117" s="857"/>
      <c r="L117" s="858"/>
      <c r="M117" s="938"/>
      <c r="N117" s="931"/>
      <c r="O117" s="1207"/>
      <c r="P117" s="858"/>
      <c r="Q117" s="938"/>
      <c r="R117" s="931"/>
      <c r="S117" s="857"/>
      <c r="T117" s="858"/>
      <c r="U117" s="1222"/>
      <c r="V117" s="858"/>
      <c r="W117" s="624"/>
      <c r="X117" s="624"/>
      <c r="Y117" s="624"/>
      <c r="Z117" s="624"/>
      <c r="AA117" s="1207"/>
      <c r="AB117" s="858"/>
      <c r="AC117" s="938"/>
      <c r="AD117" s="931"/>
      <c r="AE117" s="857"/>
      <c r="AF117" s="858"/>
      <c r="AG117" s="938"/>
      <c r="AH117" s="931"/>
      <c r="AI117" s="1207"/>
      <c r="AJ117" s="934"/>
      <c r="AK117" s="1207"/>
      <c r="AL117" s="937"/>
      <c r="AM117" s="938"/>
      <c r="AN117" s="931"/>
      <c r="AO117" s="1207"/>
      <c r="AP117" s="937"/>
      <c r="AQ117" s="938"/>
      <c r="AR117" s="931"/>
      <c r="AS117" s="1194"/>
      <c r="AT117" s="934"/>
      <c r="AU117" s="1470">
        <f t="shared" si="9"/>
        <v>0</v>
      </c>
      <c r="AV117" s="1212"/>
    </row>
    <row r="118" spans="1:48" ht="15.75" hidden="1" x14ac:dyDescent="0.25">
      <c r="A118" s="1197">
        <v>12</v>
      </c>
      <c r="B118" s="580"/>
      <c r="C118" s="579"/>
      <c r="D118" s="580"/>
      <c r="E118" s="583"/>
      <c r="F118" s="1220"/>
      <c r="G118" s="841"/>
      <c r="H118" s="912"/>
      <c r="I118" s="943"/>
      <c r="J118" s="763"/>
      <c r="K118" s="841"/>
      <c r="L118" s="761"/>
      <c r="M118" s="762"/>
      <c r="N118" s="763"/>
      <c r="O118" s="760"/>
      <c r="P118" s="761"/>
      <c r="Q118" s="762"/>
      <c r="R118" s="763"/>
      <c r="S118" s="841"/>
      <c r="T118" s="761"/>
      <c r="U118" s="944"/>
      <c r="V118" s="761"/>
      <c r="W118" s="766"/>
      <c r="X118" s="766"/>
      <c r="Y118" s="766"/>
      <c r="Z118" s="766"/>
      <c r="AA118" s="760"/>
      <c r="AB118" s="761"/>
      <c r="AC118" s="762"/>
      <c r="AD118" s="763"/>
      <c r="AE118" s="841"/>
      <c r="AF118" s="761"/>
      <c r="AG118" s="762"/>
      <c r="AH118" s="763"/>
      <c r="AI118" s="760"/>
      <c r="AJ118" s="913"/>
      <c r="AK118" s="760"/>
      <c r="AL118" s="765"/>
      <c r="AM118" s="762"/>
      <c r="AN118" s="763"/>
      <c r="AO118" s="760"/>
      <c r="AP118" s="765"/>
      <c r="AQ118" s="762"/>
      <c r="AR118" s="763"/>
      <c r="AS118" s="764"/>
      <c r="AT118" s="913"/>
      <c r="AU118" s="1470">
        <f t="shared" si="9"/>
        <v>0</v>
      </c>
      <c r="AV118" s="1213"/>
    </row>
    <row r="119" spans="1:48" ht="15.75" hidden="1" x14ac:dyDescent="0.25">
      <c r="A119" s="1199">
        <v>13</v>
      </c>
      <c r="B119" s="916"/>
      <c r="D119" s="916"/>
      <c r="E119" s="1217"/>
      <c r="G119" s="1127"/>
      <c r="H119" s="963"/>
      <c r="I119" s="1226"/>
      <c r="J119" s="949"/>
      <c r="K119" s="964"/>
      <c r="L119" s="842"/>
      <c r="M119" s="963"/>
      <c r="N119" s="949"/>
      <c r="O119" s="1127"/>
      <c r="P119" s="842"/>
      <c r="Q119" s="1144"/>
      <c r="R119" s="949"/>
      <c r="S119" s="964"/>
      <c r="T119" s="842"/>
      <c r="U119" s="1223"/>
      <c r="V119" s="842"/>
      <c r="W119" s="902"/>
      <c r="X119" s="902"/>
      <c r="Y119" s="902"/>
      <c r="Z119" s="902"/>
      <c r="AA119" s="935"/>
      <c r="AB119" s="842"/>
      <c r="AC119" s="963"/>
      <c r="AD119" s="949"/>
      <c r="AE119" s="874"/>
      <c r="AF119" s="842"/>
      <c r="AG119" s="1144"/>
      <c r="AH119" s="949"/>
      <c r="AI119" s="935"/>
      <c r="AJ119" s="875"/>
      <c r="AK119" s="1127"/>
      <c r="AL119" s="965"/>
      <c r="AM119" s="1144"/>
      <c r="AN119" s="949"/>
      <c r="AO119" s="935"/>
      <c r="AP119" s="965"/>
      <c r="AQ119" s="1144"/>
      <c r="AR119" s="949"/>
      <c r="AS119" s="1078"/>
      <c r="AT119" s="875"/>
      <c r="AU119" s="1470">
        <f t="shared" si="9"/>
        <v>0</v>
      </c>
      <c r="AV119" s="1211"/>
    </row>
    <row r="120" spans="1:48" ht="15.75" hidden="1" x14ac:dyDescent="0.25">
      <c r="A120" s="1197">
        <v>14</v>
      </c>
      <c r="B120" s="580"/>
      <c r="C120" s="579"/>
      <c r="D120" s="580"/>
      <c r="E120" s="583"/>
      <c r="F120" s="1220"/>
      <c r="G120" s="841"/>
      <c r="H120" s="912"/>
      <c r="I120" s="943"/>
      <c r="J120" s="763"/>
      <c r="K120" s="841"/>
      <c r="L120" s="761"/>
      <c r="M120" s="762"/>
      <c r="N120" s="763"/>
      <c r="O120" s="760"/>
      <c r="P120" s="761"/>
      <c r="Q120" s="762"/>
      <c r="R120" s="763"/>
      <c r="S120" s="841"/>
      <c r="T120" s="761"/>
      <c r="U120" s="944"/>
      <c r="V120" s="761"/>
      <c r="W120" s="766"/>
      <c r="X120" s="766"/>
      <c r="Y120" s="766"/>
      <c r="Z120" s="766"/>
      <c r="AA120" s="760"/>
      <c r="AB120" s="761"/>
      <c r="AC120" s="762"/>
      <c r="AD120" s="763"/>
      <c r="AE120" s="841"/>
      <c r="AF120" s="761"/>
      <c r="AG120" s="762"/>
      <c r="AH120" s="763"/>
      <c r="AI120" s="760"/>
      <c r="AJ120" s="913"/>
      <c r="AK120" s="760"/>
      <c r="AL120" s="765"/>
      <c r="AM120" s="762"/>
      <c r="AN120" s="763"/>
      <c r="AO120" s="760"/>
      <c r="AP120" s="765"/>
      <c r="AQ120" s="762"/>
      <c r="AR120" s="763"/>
      <c r="AS120" s="764"/>
      <c r="AT120" s="913"/>
      <c r="AU120" s="1470">
        <f t="shared" si="9"/>
        <v>0</v>
      </c>
      <c r="AV120" s="1212"/>
    </row>
    <row r="121" spans="1:48" ht="15.75" hidden="1" x14ac:dyDescent="0.25">
      <c r="A121" s="1197">
        <v>15</v>
      </c>
      <c r="B121" s="916"/>
      <c r="D121" s="580"/>
      <c r="E121" s="1217"/>
      <c r="G121" s="794"/>
      <c r="H121" s="1332"/>
      <c r="I121" s="1251"/>
      <c r="J121" s="1055"/>
      <c r="K121" s="866"/>
      <c r="L121" s="795"/>
      <c r="M121" s="791"/>
      <c r="N121" s="838"/>
      <c r="O121" s="825"/>
      <c r="P121" s="795"/>
      <c r="Q121" s="791"/>
      <c r="R121" s="1055"/>
      <c r="S121" s="866"/>
      <c r="T121" s="795"/>
      <c r="U121" s="1224"/>
      <c r="V121" s="795"/>
      <c r="W121" s="1161"/>
      <c r="X121" s="1016"/>
      <c r="Y121" s="1161"/>
      <c r="Z121" s="1016"/>
      <c r="AA121" s="794"/>
      <c r="AB121" s="795"/>
      <c r="AC121" s="791"/>
      <c r="AD121" s="838"/>
      <c r="AE121" s="915"/>
      <c r="AF121" s="795"/>
      <c r="AG121" s="791"/>
      <c r="AH121" s="838"/>
      <c r="AI121" s="794"/>
      <c r="AJ121" s="1156"/>
      <c r="AK121" s="794"/>
      <c r="AL121" s="958"/>
      <c r="AM121" s="791"/>
      <c r="AN121" s="838"/>
      <c r="AO121" s="794"/>
      <c r="AP121" s="958"/>
      <c r="AQ121" s="791"/>
      <c r="AR121" s="838"/>
      <c r="AS121" s="1017"/>
      <c r="AT121" s="1156"/>
      <c r="AU121" s="1470">
        <f t="shared" si="9"/>
        <v>0</v>
      </c>
      <c r="AV121" s="1213"/>
    </row>
    <row r="122" spans="1:48" ht="15.75" hidden="1" x14ac:dyDescent="0.25">
      <c r="A122" s="621">
        <v>15</v>
      </c>
      <c r="B122" s="1200" t="s">
        <v>467</v>
      </c>
      <c r="C122" s="416" t="s">
        <v>458</v>
      </c>
      <c r="D122" s="416" t="s">
        <v>597</v>
      </c>
      <c r="E122" s="1337">
        <v>2008</v>
      </c>
      <c r="F122" s="877" t="s">
        <v>331</v>
      </c>
      <c r="G122" s="841"/>
      <c r="H122" s="963"/>
      <c r="I122" s="623"/>
      <c r="J122" s="931"/>
      <c r="K122" s="623"/>
      <c r="L122" s="795"/>
      <c r="M122" s="912"/>
      <c r="N122" s="763"/>
      <c r="O122" s="923"/>
      <c r="P122" s="795"/>
      <c r="Q122" s="762"/>
      <c r="R122" s="931"/>
      <c r="S122" s="623"/>
      <c r="T122" s="795"/>
      <c r="U122" s="623"/>
      <c r="V122" s="761"/>
      <c r="W122" s="624"/>
      <c r="X122" s="795"/>
      <c r="Y122" s="624"/>
      <c r="Z122" s="763"/>
      <c r="AA122" s="898"/>
      <c r="AB122" s="761"/>
      <c r="AC122" s="943"/>
      <c r="AD122" s="763"/>
      <c r="AE122" s="927"/>
      <c r="AF122" s="761"/>
      <c r="AG122" s="927"/>
      <c r="AH122" s="763"/>
      <c r="AI122" s="898"/>
      <c r="AJ122" s="763"/>
      <c r="AK122" s="760"/>
      <c r="AL122" s="765"/>
      <c r="AM122" s="841"/>
      <c r="AN122" s="763"/>
      <c r="AO122" s="841"/>
      <c r="AP122" s="761"/>
      <c r="AQ122" s="762"/>
      <c r="AR122" s="763"/>
      <c r="AS122" s="764"/>
      <c r="AT122" s="766"/>
      <c r="AU122" s="1470">
        <f t="shared" si="9"/>
        <v>0</v>
      </c>
      <c r="AV122" s="1211"/>
    </row>
    <row r="123" spans="1:48" ht="15.75" hidden="1" x14ac:dyDescent="0.25">
      <c r="A123" s="1195">
        <v>16</v>
      </c>
      <c r="B123" s="1134" t="s">
        <v>270</v>
      </c>
      <c r="C123" s="1227" t="s">
        <v>537</v>
      </c>
      <c r="D123" s="1225" t="s">
        <v>528</v>
      </c>
      <c r="E123" s="1230">
        <v>2008</v>
      </c>
      <c r="F123" s="950" t="s">
        <v>351</v>
      </c>
      <c r="G123" s="762"/>
      <c r="H123" s="912"/>
      <c r="I123" s="943"/>
      <c r="J123" s="763"/>
      <c r="K123" s="943"/>
      <c r="L123" s="761"/>
      <c r="M123" s="912"/>
      <c r="N123" s="913"/>
      <c r="O123" s="943"/>
      <c r="P123" s="761"/>
      <c r="Q123" s="911"/>
      <c r="R123" s="763"/>
      <c r="S123" s="943"/>
      <c r="T123" s="761"/>
      <c r="U123" s="943"/>
      <c r="V123" s="761"/>
      <c r="W123" s="766"/>
      <c r="X123" s="761"/>
      <c r="Y123" s="766"/>
      <c r="Z123" s="763"/>
      <c r="AA123" s="1226"/>
      <c r="AB123" s="761"/>
      <c r="AC123" s="1226"/>
      <c r="AD123" s="763"/>
      <c r="AE123" s="1193"/>
      <c r="AF123" s="842"/>
      <c r="AG123" s="1193"/>
      <c r="AH123" s="949"/>
      <c r="AI123" s="935"/>
      <c r="AJ123" s="949"/>
      <c r="AK123" s="841"/>
      <c r="AL123" s="965"/>
      <c r="AM123" s="874"/>
      <c r="AN123" s="949"/>
      <c r="AO123" s="874"/>
      <c r="AP123" s="842"/>
      <c r="AQ123" s="1144"/>
      <c r="AR123" s="949"/>
      <c r="AS123" s="1078"/>
      <c r="AT123" s="902"/>
      <c r="AU123" s="1470">
        <f t="shared" si="9"/>
        <v>0</v>
      </c>
      <c r="AV123" s="1212"/>
    </row>
    <row r="124" spans="1:48" ht="15.75" hidden="1" x14ac:dyDescent="0.25">
      <c r="A124" s="583">
        <v>17</v>
      </c>
      <c r="B124" s="416" t="s">
        <v>404</v>
      </c>
      <c r="C124" s="953" t="s">
        <v>405</v>
      </c>
      <c r="D124" s="953" t="s">
        <v>598</v>
      </c>
      <c r="E124" s="1220">
        <v>2008</v>
      </c>
      <c r="F124" s="1220">
        <v>3</v>
      </c>
      <c r="G124" s="857"/>
      <c r="H124" s="933"/>
      <c r="I124" s="623"/>
      <c r="J124" s="931"/>
      <c r="L124" s="858"/>
      <c r="M124" s="933"/>
      <c r="N124" s="934"/>
      <c r="O124" s="959"/>
      <c r="P124" s="858"/>
      <c r="Q124" s="857"/>
      <c r="R124" s="931"/>
      <c r="T124" s="858"/>
      <c r="V124" s="858"/>
      <c r="X124" s="858"/>
      <c r="Z124" s="931"/>
      <c r="AA124" s="623"/>
      <c r="AB124" s="858"/>
      <c r="AC124" s="623"/>
      <c r="AD124" s="931"/>
      <c r="AE124" s="923"/>
      <c r="AF124" s="858"/>
      <c r="AG124" s="923"/>
      <c r="AH124" s="931"/>
      <c r="AI124" s="932"/>
      <c r="AJ124" s="931"/>
      <c r="AK124" s="857"/>
      <c r="AL124" s="937"/>
      <c r="AM124" s="857"/>
      <c r="AN124" s="931"/>
      <c r="AO124" s="857"/>
      <c r="AP124" s="858"/>
      <c r="AQ124" s="938"/>
      <c r="AR124" s="931"/>
      <c r="AS124" s="1078"/>
      <c r="AT124" s="624"/>
      <c r="AU124" s="1470">
        <f t="shared" si="9"/>
        <v>0</v>
      </c>
      <c r="AV124" s="1211"/>
    </row>
    <row r="125" spans="1:48" ht="15.75" hidden="1" x14ac:dyDescent="0.25">
      <c r="A125" s="1217">
        <v>18</v>
      </c>
      <c r="B125" s="800" t="s">
        <v>404</v>
      </c>
      <c r="C125" s="1225" t="s">
        <v>405</v>
      </c>
      <c r="D125" s="1225" t="s">
        <v>599</v>
      </c>
      <c r="E125" s="1228">
        <v>2008</v>
      </c>
      <c r="F125" s="1218">
        <v>3</v>
      </c>
      <c r="G125" s="762"/>
      <c r="H125" s="912"/>
      <c r="I125" s="943"/>
      <c r="J125" s="763"/>
      <c r="K125" s="943"/>
      <c r="L125" s="761"/>
      <c r="M125" s="912"/>
      <c r="N125" s="913"/>
      <c r="O125" s="943"/>
      <c r="P125" s="761"/>
      <c r="Q125" s="911"/>
      <c r="R125" s="763"/>
      <c r="S125" s="943"/>
      <c r="T125" s="761"/>
      <c r="U125" s="943"/>
      <c r="V125" s="761"/>
      <c r="W125" s="766"/>
      <c r="X125" s="761"/>
      <c r="Y125" s="766"/>
      <c r="Z125" s="763"/>
      <c r="AA125" s="943"/>
      <c r="AB125" s="761"/>
      <c r="AC125" s="943"/>
      <c r="AD125" s="763"/>
      <c r="AE125" s="927"/>
      <c r="AF125" s="761"/>
      <c r="AG125" s="927"/>
      <c r="AH125" s="763"/>
      <c r="AI125" s="898"/>
      <c r="AJ125" s="763"/>
      <c r="AK125" s="841"/>
      <c r="AL125" s="765"/>
      <c r="AM125" s="841"/>
      <c r="AN125" s="763"/>
      <c r="AO125" s="841"/>
      <c r="AP125" s="761"/>
      <c r="AQ125" s="762"/>
      <c r="AR125" s="763"/>
      <c r="AS125" s="764"/>
      <c r="AT125" s="766"/>
      <c r="AU125" s="1470">
        <f t="shared" si="9"/>
        <v>0</v>
      </c>
      <c r="AV125" s="1212"/>
    </row>
    <row r="126" spans="1:48" ht="15.75" hidden="1" x14ac:dyDescent="0.25">
      <c r="A126" s="1195">
        <v>19</v>
      </c>
      <c r="B126" s="416" t="s">
        <v>383</v>
      </c>
      <c r="C126" s="953" t="s">
        <v>384</v>
      </c>
      <c r="D126" s="953" t="s">
        <v>600</v>
      </c>
      <c r="E126" s="1220">
        <v>2008</v>
      </c>
      <c r="F126" s="1206" t="s">
        <v>331</v>
      </c>
      <c r="G126" s="857"/>
      <c r="H126" s="933"/>
      <c r="I126" s="623"/>
      <c r="J126" s="931"/>
      <c r="L126" s="858"/>
      <c r="M126" s="933"/>
      <c r="N126" s="934"/>
      <c r="P126" s="858"/>
      <c r="Q126" s="936"/>
      <c r="R126" s="931"/>
      <c r="T126" s="858"/>
      <c r="V126" s="858"/>
      <c r="X126" s="858"/>
      <c r="Z126" s="931"/>
      <c r="AB126" s="858"/>
      <c r="AD126" s="931"/>
      <c r="AE126" s="959"/>
      <c r="AF126" s="858"/>
      <c r="AG126" s="959"/>
      <c r="AH126" s="931"/>
      <c r="AI126" s="932"/>
      <c r="AJ126" s="931"/>
      <c r="AK126" s="857"/>
      <c r="AL126" s="937"/>
      <c r="AM126" s="857"/>
      <c r="AN126" s="931"/>
      <c r="AO126" s="857"/>
      <c r="AP126" s="858"/>
      <c r="AQ126" s="938"/>
      <c r="AR126" s="931"/>
      <c r="AS126" s="1194"/>
      <c r="AT126" s="624"/>
      <c r="AU126" s="1470">
        <f t="shared" si="9"/>
        <v>0</v>
      </c>
      <c r="AV126" s="1212"/>
    </row>
    <row r="127" spans="1:48" ht="15.75" hidden="1" x14ac:dyDescent="0.25">
      <c r="A127" s="1195">
        <v>20</v>
      </c>
      <c r="B127" s="800" t="s">
        <v>467</v>
      </c>
      <c r="C127" s="1225" t="s">
        <v>458</v>
      </c>
      <c r="D127" s="1225" t="s">
        <v>603</v>
      </c>
      <c r="E127" s="1228">
        <v>2008</v>
      </c>
      <c r="F127" s="869" t="s">
        <v>331</v>
      </c>
      <c r="G127" s="762"/>
      <c r="H127" s="912"/>
      <c r="I127" s="943"/>
      <c r="J127" s="763"/>
      <c r="K127" s="943"/>
      <c r="L127" s="761"/>
      <c r="M127" s="912"/>
      <c r="N127" s="913"/>
      <c r="O127" s="943"/>
      <c r="P127" s="761"/>
      <c r="Q127" s="911"/>
      <c r="R127" s="763"/>
      <c r="S127" s="943"/>
      <c r="T127" s="761"/>
      <c r="U127" s="943"/>
      <c r="V127" s="761"/>
      <c r="W127" s="766"/>
      <c r="X127" s="761"/>
      <c r="Y127" s="766"/>
      <c r="Z127" s="763"/>
      <c r="AA127" s="943"/>
      <c r="AB127" s="761"/>
      <c r="AC127" s="943"/>
      <c r="AD127" s="763"/>
      <c r="AE127" s="927"/>
      <c r="AF127" s="761"/>
      <c r="AG127" s="927"/>
      <c r="AH127" s="763"/>
      <c r="AI127" s="898"/>
      <c r="AJ127" s="763"/>
      <c r="AK127" s="841"/>
      <c r="AL127" s="765"/>
      <c r="AM127" s="841"/>
      <c r="AN127" s="763"/>
      <c r="AO127" s="841"/>
      <c r="AP127" s="761"/>
      <c r="AQ127" s="762"/>
      <c r="AR127" s="763"/>
      <c r="AS127" s="764"/>
      <c r="AT127" s="766"/>
      <c r="AU127" s="1470">
        <f t="shared" si="9"/>
        <v>0</v>
      </c>
      <c r="AV127" s="1211"/>
    </row>
    <row r="128" spans="1:48" ht="15.75" hidden="1" x14ac:dyDescent="0.25">
      <c r="A128" s="1217">
        <v>21</v>
      </c>
      <c r="B128" s="724" t="s">
        <v>467</v>
      </c>
      <c r="C128" s="1229" t="s">
        <v>458</v>
      </c>
      <c r="D128" s="1229" t="s">
        <v>604</v>
      </c>
      <c r="E128" s="1230">
        <v>2008</v>
      </c>
      <c r="F128" s="1231" t="s">
        <v>331</v>
      </c>
      <c r="G128" s="857"/>
      <c r="H128" s="963"/>
      <c r="I128" s="623"/>
      <c r="J128" s="931"/>
      <c r="K128" s="623"/>
      <c r="L128" s="858"/>
      <c r="M128" s="933"/>
      <c r="N128" s="934"/>
      <c r="O128" s="623"/>
      <c r="P128" s="858"/>
      <c r="Q128" s="936"/>
      <c r="R128" s="931"/>
      <c r="S128" s="623"/>
      <c r="T128" s="858"/>
      <c r="U128" s="623"/>
      <c r="V128" s="858"/>
      <c r="W128" s="624"/>
      <c r="X128" s="858"/>
      <c r="Y128" s="624"/>
      <c r="Z128" s="931"/>
      <c r="AA128" s="623"/>
      <c r="AB128" s="795"/>
      <c r="AC128" s="623"/>
      <c r="AD128" s="931"/>
      <c r="AE128" s="923"/>
      <c r="AF128" s="858"/>
      <c r="AG128" s="923"/>
      <c r="AH128" s="931"/>
      <c r="AI128" s="932"/>
      <c r="AJ128" s="931"/>
      <c r="AK128" s="857"/>
      <c r="AL128" s="937"/>
      <c r="AM128" s="857"/>
      <c r="AN128" s="931"/>
      <c r="AO128" s="857"/>
      <c r="AP128" s="858"/>
      <c r="AQ128" s="938"/>
      <c r="AR128" s="949"/>
      <c r="AS128" s="1078"/>
      <c r="AT128" s="624"/>
      <c r="AU128" s="1470">
        <f t="shared" si="9"/>
        <v>0</v>
      </c>
      <c r="AV128" s="1212"/>
    </row>
    <row r="129" spans="1:48" ht="15.75" hidden="1" x14ac:dyDescent="0.25">
      <c r="A129" s="910">
        <v>22</v>
      </c>
      <c r="B129" s="416" t="s">
        <v>467</v>
      </c>
      <c r="C129" s="953" t="s">
        <v>458</v>
      </c>
      <c r="D129" s="953" t="s">
        <v>605</v>
      </c>
      <c r="E129" s="1220">
        <v>2008</v>
      </c>
      <c r="F129" s="1206" t="s">
        <v>331</v>
      </c>
      <c r="G129" s="841"/>
      <c r="H129" s="912"/>
      <c r="I129" s="943"/>
      <c r="J129" s="763"/>
      <c r="K129" s="943"/>
      <c r="L129" s="761"/>
      <c r="M129" s="911"/>
      <c r="N129" s="763"/>
      <c r="O129" s="943"/>
      <c r="P129" s="761"/>
      <c r="Q129" s="911"/>
      <c r="R129" s="763"/>
      <c r="S129" s="943"/>
      <c r="T129" s="761"/>
      <c r="U129" s="943"/>
      <c r="V129" s="761"/>
      <c r="W129" s="766"/>
      <c r="X129" s="761"/>
      <c r="Y129" s="766"/>
      <c r="Z129" s="763"/>
      <c r="AA129" s="943"/>
      <c r="AB129" s="761"/>
      <c r="AC129" s="943"/>
      <c r="AD129" s="763"/>
      <c r="AE129" s="1232"/>
      <c r="AF129" s="761"/>
      <c r="AG129" s="944"/>
      <c r="AH129" s="763"/>
      <c r="AI129" s="911"/>
      <c r="AJ129" s="763"/>
      <c r="AK129" s="841"/>
      <c r="AL129" s="765"/>
      <c r="AM129" s="841"/>
      <c r="AN129" s="763"/>
      <c r="AO129" s="841"/>
      <c r="AP129" s="761"/>
      <c r="AQ129" s="762"/>
      <c r="AR129" s="763"/>
      <c r="AS129" s="764"/>
      <c r="AT129" s="913"/>
      <c r="AU129" s="1470">
        <f t="shared" si="9"/>
        <v>0</v>
      </c>
      <c r="AV129" s="1212"/>
    </row>
    <row r="130" spans="1:48" ht="15.75" hidden="1" x14ac:dyDescent="0.25">
      <c r="A130" s="1195">
        <v>23</v>
      </c>
      <c r="B130" s="1233" t="s">
        <v>396</v>
      </c>
      <c r="C130" s="1233" t="s">
        <v>455</v>
      </c>
      <c r="D130" s="1335" t="s">
        <v>606</v>
      </c>
      <c r="E130" s="1336">
        <v>2008</v>
      </c>
      <c r="F130" s="207" t="s">
        <v>344</v>
      </c>
      <c r="G130" s="857"/>
      <c r="H130" s="933"/>
      <c r="I130" s="1340"/>
      <c r="J130" s="838"/>
      <c r="K130" s="1251"/>
      <c r="L130" s="795"/>
      <c r="M130" s="1332"/>
      <c r="N130" s="1156"/>
      <c r="O130" s="1251"/>
      <c r="P130" s="795"/>
      <c r="Q130" s="942"/>
      <c r="R130" s="838"/>
      <c r="S130" s="1341"/>
      <c r="T130" s="795"/>
      <c r="U130" s="1251"/>
      <c r="V130" s="795"/>
      <c r="W130" s="1016"/>
      <c r="X130" s="795"/>
      <c r="Y130" s="958"/>
      <c r="Z130" s="1156"/>
      <c r="AA130" s="1155"/>
      <c r="AB130" s="958"/>
      <c r="AC130" s="942"/>
      <c r="AD130" s="838"/>
      <c r="AE130" s="915"/>
      <c r="AF130" s="958"/>
      <c r="AG130" s="791"/>
      <c r="AH130" s="838"/>
      <c r="AI130" s="942"/>
      <c r="AJ130" s="838"/>
      <c r="AK130" s="915"/>
      <c r="AL130" s="958"/>
      <c r="AM130" s="915"/>
      <c r="AN130" s="838"/>
      <c r="AO130" s="915"/>
      <c r="AP130" s="958"/>
      <c r="AQ130" s="915"/>
      <c r="AR130" s="838"/>
      <c r="AS130" s="1017"/>
      <c r="AT130" s="1156"/>
      <c r="AU130" s="1470">
        <f t="shared" si="9"/>
        <v>0</v>
      </c>
      <c r="AV130" s="1213"/>
    </row>
    <row r="131" spans="1:48" ht="23.25" customHeight="1" x14ac:dyDescent="0.25">
      <c r="A131" s="1615" t="s">
        <v>706</v>
      </c>
      <c r="B131" s="1616"/>
      <c r="C131" s="1616"/>
      <c r="D131" s="1616"/>
      <c r="E131" s="1616"/>
      <c r="F131" s="1616"/>
      <c r="G131" s="1616"/>
      <c r="H131" s="1616"/>
      <c r="I131" s="1616"/>
      <c r="J131" s="1616"/>
      <c r="K131" s="1616"/>
      <c r="L131" s="1616"/>
      <c r="M131" s="1616"/>
      <c r="N131" s="1616"/>
      <c r="O131" s="1616"/>
      <c r="P131" s="1616"/>
      <c r="Q131" s="1616"/>
      <c r="R131" s="1616"/>
      <c r="S131" s="1616"/>
      <c r="T131" s="1616"/>
      <c r="U131" s="1616"/>
      <c r="V131" s="1616"/>
      <c r="W131" s="1616"/>
      <c r="X131" s="1616"/>
      <c r="Y131" s="1616"/>
      <c r="Z131" s="1616"/>
      <c r="AA131" s="1616"/>
      <c r="AB131" s="1616"/>
      <c r="AC131" s="1616"/>
      <c r="AD131" s="1616"/>
      <c r="AE131" s="1616"/>
      <c r="AF131" s="1616"/>
      <c r="AG131" s="1616"/>
      <c r="AH131" s="1616"/>
      <c r="AI131" s="1616"/>
      <c r="AJ131" s="1616"/>
      <c r="AK131" s="1616"/>
      <c r="AL131" s="1616"/>
      <c r="AM131" s="1616"/>
      <c r="AN131" s="1616"/>
      <c r="AO131" s="1616"/>
      <c r="AP131" s="1616"/>
      <c r="AQ131" s="1616"/>
      <c r="AR131" s="1616"/>
      <c r="AS131" s="1616"/>
      <c r="AT131" s="1616"/>
      <c r="AU131" s="1616"/>
      <c r="AV131" s="1617"/>
    </row>
    <row r="132" spans="1:48" ht="15.75" x14ac:dyDescent="0.25">
      <c r="A132" s="918">
        <v>24</v>
      </c>
      <c r="B132" s="1484" t="s">
        <v>449</v>
      </c>
      <c r="C132" s="1484" t="s">
        <v>450</v>
      </c>
      <c r="D132" s="1234" t="s">
        <v>601</v>
      </c>
      <c r="E132" s="1343">
        <v>2009</v>
      </c>
      <c r="F132" s="1343" t="s">
        <v>344</v>
      </c>
      <c r="G132" s="857">
        <v>3</v>
      </c>
      <c r="H132" s="933">
        <v>46.5</v>
      </c>
      <c r="I132" s="923">
        <v>1</v>
      </c>
      <c r="J132" s="931">
        <v>25</v>
      </c>
      <c r="L132" s="858"/>
      <c r="M132" s="933"/>
      <c r="N132" s="934"/>
      <c r="P132" s="858"/>
      <c r="Q132" s="936"/>
      <c r="R132" s="931"/>
      <c r="T132" s="858"/>
      <c r="U132" s="1223"/>
      <c r="V132" s="842"/>
      <c r="X132" s="858"/>
      <c r="Y132" s="937"/>
      <c r="Z132" s="934"/>
      <c r="AA132" s="936"/>
      <c r="AB132" s="842"/>
      <c r="AC132" s="964"/>
      <c r="AD132" s="931"/>
      <c r="AE132" s="857"/>
      <c r="AF132" s="937"/>
      <c r="AG132" s="857"/>
      <c r="AH132" s="931"/>
      <c r="AI132" s="936"/>
      <c r="AJ132" s="931"/>
      <c r="AK132" s="857"/>
      <c r="AL132" s="937"/>
      <c r="AM132" s="857"/>
      <c r="AN132" s="931"/>
      <c r="AO132" s="857"/>
      <c r="AP132" s="937"/>
      <c r="AQ132" s="857"/>
      <c r="AR132" s="934"/>
      <c r="AS132" s="1194"/>
      <c r="AT132" s="934"/>
      <c r="AU132" s="1485">
        <f t="shared" ref="AU132:AU134" si="10">N132+L132+J132+H132+T132</f>
        <v>71.5</v>
      </c>
      <c r="AV132" s="1211"/>
    </row>
    <row r="133" spans="1:48" ht="15.75" x14ac:dyDescent="0.25">
      <c r="A133" s="1234">
        <v>25</v>
      </c>
      <c r="B133" s="1225" t="s">
        <v>270</v>
      </c>
      <c r="C133" s="1225" t="s">
        <v>386</v>
      </c>
      <c r="D133" s="1225" t="s">
        <v>520</v>
      </c>
      <c r="E133" s="1228">
        <v>2009</v>
      </c>
      <c r="F133" s="869">
        <v>3</v>
      </c>
      <c r="G133" s="762">
        <v>2</v>
      </c>
      <c r="H133" s="912">
        <v>48</v>
      </c>
      <c r="I133" s="927">
        <v>3</v>
      </c>
      <c r="J133" s="763">
        <v>23.25</v>
      </c>
      <c r="K133" s="943"/>
      <c r="L133" s="761"/>
      <c r="M133" s="912"/>
      <c r="N133" s="913"/>
      <c r="O133" s="943"/>
      <c r="P133" s="761"/>
      <c r="Q133" s="911"/>
      <c r="R133" s="763"/>
      <c r="S133" s="943"/>
      <c r="T133" s="761"/>
      <c r="U133" s="1223"/>
      <c r="V133" s="842"/>
      <c r="W133" s="766"/>
      <c r="X133" s="761"/>
      <c r="Y133" s="765"/>
      <c r="Z133" s="913"/>
      <c r="AA133" s="911"/>
      <c r="AB133" s="937"/>
      <c r="AC133" s="936"/>
      <c r="AD133" s="763"/>
      <c r="AE133" s="911"/>
      <c r="AF133" s="765"/>
      <c r="AG133" s="911"/>
      <c r="AH133" s="763"/>
      <c r="AI133" s="911"/>
      <c r="AJ133" s="763"/>
      <c r="AK133" s="911"/>
      <c r="AL133" s="765"/>
      <c r="AM133" s="912"/>
      <c r="AN133" s="763"/>
      <c r="AO133" s="911"/>
      <c r="AP133" s="765"/>
      <c r="AQ133" s="912"/>
      <c r="AR133" s="913"/>
      <c r="AS133" s="764"/>
      <c r="AT133" s="913"/>
      <c r="AU133" s="1485">
        <f t="shared" si="10"/>
        <v>71.25</v>
      </c>
      <c r="AV133" s="1213"/>
    </row>
    <row r="134" spans="1:48" ht="15.75" x14ac:dyDescent="0.25">
      <c r="A134" s="925">
        <v>26</v>
      </c>
      <c r="B134" s="360" t="s">
        <v>449</v>
      </c>
      <c r="C134" s="954" t="s">
        <v>450</v>
      </c>
      <c r="D134" s="583" t="s">
        <v>602</v>
      </c>
      <c r="E134" s="1220">
        <v>2009</v>
      </c>
      <c r="F134" s="1220" t="s">
        <v>344</v>
      </c>
      <c r="G134" s="762">
        <v>4</v>
      </c>
      <c r="H134" s="952">
        <v>45</v>
      </c>
      <c r="I134" s="944">
        <v>1</v>
      </c>
      <c r="J134" s="763">
        <v>25</v>
      </c>
      <c r="K134" s="911"/>
      <c r="L134" s="765"/>
      <c r="M134" s="911"/>
      <c r="N134" s="913"/>
      <c r="O134" s="841"/>
      <c r="P134" s="765"/>
      <c r="Q134" s="841"/>
      <c r="R134" s="763"/>
      <c r="S134" s="943"/>
      <c r="T134" s="761"/>
      <c r="U134" s="911"/>
      <c r="V134" s="765"/>
      <c r="W134" s="766"/>
      <c r="X134" s="761"/>
      <c r="Y134" s="761"/>
      <c r="Z134" s="913"/>
      <c r="AA134" s="911"/>
      <c r="AB134" s="761"/>
      <c r="AC134" s="911"/>
      <c r="AD134" s="763"/>
      <c r="AE134" s="841"/>
      <c r="AF134" s="765"/>
      <c r="AG134" s="841"/>
      <c r="AH134" s="763"/>
      <c r="AI134" s="911"/>
      <c r="AJ134" s="763"/>
      <c r="AK134" s="760"/>
      <c r="AL134" s="761"/>
      <c r="AM134" s="874"/>
      <c r="AN134" s="763"/>
      <c r="AO134" s="927"/>
      <c r="AP134" s="761"/>
      <c r="AQ134" s="762"/>
      <c r="AR134" s="913"/>
      <c r="AS134" s="764"/>
      <c r="AT134" s="913"/>
      <c r="AU134" s="1485">
        <f t="shared" si="10"/>
        <v>70</v>
      </c>
      <c r="AV134" s="1211"/>
    </row>
    <row r="135" spans="1:48" ht="15.75" hidden="1" x14ac:dyDescent="0.25">
      <c r="A135" s="925">
        <v>27</v>
      </c>
      <c r="B135" s="1200" t="s">
        <v>638</v>
      </c>
      <c r="C135" s="416" t="s">
        <v>639</v>
      </c>
      <c r="D135" s="953" t="s">
        <v>637</v>
      </c>
      <c r="E135" s="1220">
        <v>2009</v>
      </c>
      <c r="F135" s="1206" t="s">
        <v>331</v>
      </c>
      <c r="G135" s="762">
        <v>1</v>
      </c>
      <c r="H135" s="911">
        <v>50</v>
      </c>
      <c r="I135" s="927"/>
      <c r="J135" s="763"/>
      <c r="K135" s="898"/>
      <c r="L135" s="765"/>
      <c r="M135" s="911"/>
      <c r="N135" s="766"/>
      <c r="O135" s="898"/>
      <c r="P135" s="765"/>
      <c r="Q135" s="943"/>
      <c r="R135" s="763"/>
      <c r="S135" s="898"/>
      <c r="T135" s="766"/>
      <c r="U135" s="912"/>
      <c r="V135" s="765"/>
      <c r="W135" s="766"/>
      <c r="X135" s="761"/>
      <c r="Y135" s="766"/>
      <c r="Z135" s="889"/>
      <c r="AA135" s="898"/>
      <c r="AB135" s="766"/>
      <c r="AC135" s="952"/>
      <c r="AD135" s="889"/>
      <c r="AE135" s="898"/>
      <c r="AF135" s="761"/>
      <c r="AG135" s="943"/>
      <c r="AH135" s="889"/>
      <c r="AI135" s="898"/>
      <c r="AJ135" s="766"/>
      <c r="AK135" s="898"/>
      <c r="AL135" s="761"/>
      <c r="AM135" s="912"/>
      <c r="AN135" s="766"/>
      <c r="AO135" s="898"/>
      <c r="AP135" s="889"/>
      <c r="AQ135" s="912"/>
      <c r="AR135" s="913"/>
      <c r="AS135" s="764"/>
      <c r="AT135" s="1055"/>
      <c r="AU135" s="1470">
        <f t="shared" ref="AU135:AU137" si="11">N135+L135+J135+H135</f>
        <v>50</v>
      </c>
      <c r="AV135" s="1212"/>
    </row>
    <row r="136" spans="1:48" ht="15.75" hidden="1" x14ac:dyDescent="0.25">
      <c r="A136" s="580">
        <v>28</v>
      </c>
      <c r="B136" s="416" t="s">
        <v>383</v>
      </c>
      <c r="C136" s="953" t="s">
        <v>384</v>
      </c>
      <c r="D136" s="1354" t="s">
        <v>594</v>
      </c>
      <c r="E136" s="1220">
        <v>2009</v>
      </c>
      <c r="F136" s="769" t="s">
        <v>331</v>
      </c>
      <c r="G136" s="841"/>
      <c r="H136" s="912"/>
      <c r="I136" s="927"/>
      <c r="J136" s="763"/>
      <c r="K136" s="898"/>
      <c r="L136" s="765"/>
      <c r="M136" s="911"/>
      <c r="N136" s="902"/>
      <c r="O136" s="1226"/>
      <c r="P136" s="902"/>
      <c r="Q136" s="1226"/>
      <c r="R136" s="902"/>
      <c r="S136" s="1226"/>
      <c r="T136" s="902"/>
      <c r="U136" s="1226"/>
      <c r="V136" s="902"/>
      <c r="W136" s="902"/>
      <c r="X136" s="902"/>
      <c r="Y136" s="902"/>
      <c r="Z136" s="902"/>
      <c r="AA136" s="1226"/>
      <c r="AB136" s="902"/>
      <c r="AC136" s="1226"/>
      <c r="AD136" s="902"/>
      <c r="AE136" s="1193"/>
      <c r="AF136" s="902"/>
      <c r="AG136" s="1193"/>
      <c r="AH136" s="902"/>
      <c r="AI136" s="1226"/>
      <c r="AJ136" s="902"/>
      <c r="AK136" s="1193"/>
      <c r="AL136" s="902"/>
      <c r="AM136" s="1193"/>
      <c r="AN136" s="902"/>
      <c r="AO136" s="1193"/>
      <c r="AP136" s="902"/>
      <c r="AQ136" s="1193"/>
      <c r="AR136" s="902"/>
      <c r="AS136" s="902"/>
      <c r="AT136" s="902"/>
      <c r="AU136" s="1470">
        <f t="shared" si="11"/>
        <v>0</v>
      </c>
      <c r="AV136" s="1212"/>
    </row>
    <row r="137" spans="1:48" ht="15.75" hidden="1" x14ac:dyDescent="0.25">
      <c r="A137" s="583">
        <v>30</v>
      </c>
      <c r="B137" s="939" t="s">
        <v>281</v>
      </c>
      <c r="C137" s="360" t="s">
        <v>386</v>
      </c>
      <c r="D137" s="954" t="s">
        <v>526</v>
      </c>
      <c r="E137" s="302">
        <v>2009</v>
      </c>
      <c r="F137" s="769" t="s">
        <v>344</v>
      </c>
      <c r="G137" s="762"/>
      <c r="H137" s="912"/>
      <c r="I137" s="927"/>
      <c r="J137" s="763"/>
      <c r="K137" s="898"/>
      <c r="L137" s="765"/>
      <c r="M137" s="911"/>
      <c r="N137" s="766"/>
      <c r="O137" s="943"/>
      <c r="P137" s="766"/>
      <c r="Q137" s="943"/>
      <c r="R137" s="766"/>
      <c r="S137" s="943"/>
      <c r="T137" s="766"/>
      <c r="U137" s="943"/>
      <c r="V137" s="766"/>
      <c r="W137" s="766"/>
      <c r="X137" s="766"/>
      <c r="Y137" s="766"/>
      <c r="Z137" s="766"/>
      <c r="AA137" s="943"/>
      <c r="AB137" s="766"/>
      <c r="AC137" s="943"/>
      <c r="AD137" s="766"/>
      <c r="AE137" s="927"/>
      <c r="AF137" s="766"/>
      <c r="AG137" s="927"/>
      <c r="AH137" s="766"/>
      <c r="AI137" s="943"/>
      <c r="AJ137" s="766"/>
      <c r="AK137" s="927"/>
      <c r="AL137" s="766"/>
      <c r="AM137" s="927"/>
      <c r="AN137" s="766"/>
      <c r="AO137" s="927"/>
      <c r="AP137" s="766"/>
      <c r="AQ137" s="927"/>
      <c r="AR137" s="766"/>
      <c r="AS137" s="766"/>
      <c r="AT137" s="766"/>
      <c r="AU137" s="1470">
        <f t="shared" si="11"/>
        <v>0</v>
      </c>
      <c r="AV137" s="1212"/>
    </row>
    <row r="138" spans="1:48" x14ac:dyDescent="0.25">
      <c r="A138" s="1217">
        <v>31</v>
      </c>
      <c r="AU138" s="1235"/>
      <c r="AV138" s="1198"/>
    </row>
    <row r="139" spans="1:48" x14ac:dyDescent="0.25">
      <c r="AU139" s="1235"/>
      <c r="AV139" s="1198"/>
    </row>
    <row r="140" spans="1:48" x14ac:dyDescent="0.25">
      <c r="AU140" s="1235"/>
      <c r="AV140" s="1198"/>
    </row>
    <row r="141" spans="1:48" x14ac:dyDescent="0.25">
      <c r="AU141" s="1235"/>
      <c r="AV141" s="1198"/>
    </row>
    <row r="142" spans="1:48" x14ac:dyDescent="0.25">
      <c r="AU142" s="1235"/>
      <c r="AV142" s="1198"/>
    </row>
    <row r="143" spans="1:48" x14ac:dyDescent="0.25">
      <c r="AU143" s="1235"/>
      <c r="AV143" s="1198"/>
    </row>
    <row r="144" spans="1:48" x14ac:dyDescent="0.25">
      <c r="AU144" s="1235"/>
      <c r="AV144" s="1198"/>
    </row>
    <row r="145" spans="47:48" x14ac:dyDescent="0.25">
      <c r="AU145" s="1235"/>
      <c r="AV145" s="1198"/>
    </row>
    <row r="146" spans="47:48" x14ac:dyDescent="0.25">
      <c r="AU146" s="1235"/>
      <c r="AV146" s="1198"/>
    </row>
    <row r="147" spans="47:48" x14ac:dyDescent="0.25">
      <c r="AU147" s="1235"/>
      <c r="AV147" s="1198"/>
    </row>
    <row r="148" spans="47:48" x14ac:dyDescent="0.25">
      <c r="AU148" s="1235"/>
      <c r="AV148" s="1198"/>
    </row>
    <row r="149" spans="47:48" x14ac:dyDescent="0.25">
      <c r="AU149" s="1235"/>
      <c r="AV149" s="1198"/>
    </row>
    <row r="150" spans="47:48" x14ac:dyDescent="0.25">
      <c r="AU150" s="1235"/>
      <c r="AV150" s="1198"/>
    </row>
    <row r="151" spans="47:48" x14ac:dyDescent="0.25">
      <c r="AU151" s="1235"/>
      <c r="AV151" s="1198"/>
    </row>
    <row r="152" spans="47:48" x14ac:dyDescent="0.25">
      <c r="AU152" s="1235"/>
      <c r="AV152" s="1198"/>
    </row>
    <row r="153" spans="47:48" x14ac:dyDescent="0.25">
      <c r="AU153" s="1235"/>
      <c r="AV153" s="1198"/>
    </row>
    <row r="154" spans="47:48" x14ac:dyDescent="0.25">
      <c r="AU154" s="1235"/>
      <c r="AV154" s="1198"/>
    </row>
    <row r="155" spans="47:48" x14ac:dyDescent="0.25">
      <c r="AU155" s="1235"/>
      <c r="AV155" s="1198"/>
    </row>
    <row r="156" spans="47:48" x14ac:dyDescent="0.25">
      <c r="AU156" s="1235"/>
      <c r="AV156" s="1198"/>
    </row>
    <row r="157" spans="47:48" x14ac:dyDescent="0.25">
      <c r="AU157" s="1235"/>
      <c r="AV157" s="1198"/>
    </row>
    <row r="158" spans="47:48" x14ac:dyDescent="0.25">
      <c r="AU158" s="1235"/>
      <c r="AV158" s="1198"/>
    </row>
    <row r="159" spans="47:48" x14ac:dyDescent="0.25">
      <c r="AU159" s="1235"/>
      <c r="AV159" s="1198"/>
    </row>
    <row r="160" spans="47:48" x14ac:dyDescent="0.25">
      <c r="AU160" s="1235"/>
      <c r="AV160" s="1198"/>
    </row>
    <row r="161" spans="47:48" x14ac:dyDescent="0.25">
      <c r="AU161" s="1235"/>
      <c r="AV161" s="1198"/>
    </row>
    <row r="162" spans="47:48" x14ac:dyDescent="0.25">
      <c r="AU162" s="1235"/>
      <c r="AV162" s="1198"/>
    </row>
    <row r="163" spans="47:48" x14ac:dyDescent="0.25">
      <c r="AU163" s="1235"/>
      <c r="AV163" s="1198"/>
    </row>
    <row r="164" spans="47:48" x14ac:dyDescent="0.25">
      <c r="AU164" s="1235"/>
      <c r="AV164" s="1198"/>
    </row>
    <row r="165" spans="47:48" x14ac:dyDescent="0.25">
      <c r="AU165" s="1235"/>
      <c r="AV165" s="1198"/>
    </row>
    <row r="166" spans="47:48" x14ac:dyDescent="0.25">
      <c r="AU166" s="1235"/>
      <c r="AV166" s="1198"/>
    </row>
    <row r="167" spans="47:48" x14ac:dyDescent="0.25">
      <c r="AU167" s="1235"/>
      <c r="AV167" s="1198"/>
    </row>
    <row r="168" spans="47:48" x14ac:dyDescent="0.25">
      <c r="AU168" s="1235"/>
      <c r="AV168" s="1198"/>
    </row>
    <row r="169" spans="47:48" x14ac:dyDescent="0.25">
      <c r="AU169" s="1235"/>
      <c r="AV169" s="1198"/>
    </row>
    <row r="170" spans="47:48" x14ac:dyDescent="0.25">
      <c r="AU170" s="1235"/>
      <c r="AV170" s="1198"/>
    </row>
    <row r="171" spans="47:48" x14ac:dyDescent="0.25">
      <c r="AU171" s="1235"/>
      <c r="AV171" s="1198"/>
    </row>
    <row r="172" spans="47:48" x14ac:dyDescent="0.25">
      <c r="AU172" s="1235"/>
      <c r="AV172" s="1198"/>
    </row>
    <row r="173" spans="47:48" x14ac:dyDescent="0.25">
      <c r="AU173" s="1235"/>
      <c r="AV173" s="1198"/>
    </row>
    <row r="174" spans="47:48" x14ac:dyDescent="0.25">
      <c r="AU174" s="1235"/>
      <c r="AV174" s="1198"/>
    </row>
    <row r="175" spans="47:48" x14ac:dyDescent="0.25">
      <c r="AU175" s="1235"/>
      <c r="AV175" s="1198"/>
    </row>
    <row r="176" spans="47:48" x14ac:dyDescent="0.25">
      <c r="AU176" s="1235"/>
      <c r="AV176" s="1198"/>
    </row>
    <row r="177" spans="47:48" x14ac:dyDescent="0.25">
      <c r="AU177" s="1235"/>
      <c r="AV177" s="1198"/>
    </row>
    <row r="178" spans="47:48" x14ac:dyDescent="0.25">
      <c r="AU178" s="1235"/>
      <c r="AV178" s="1198"/>
    </row>
    <row r="179" spans="47:48" x14ac:dyDescent="0.25">
      <c r="AU179" s="1235"/>
      <c r="AV179" s="1198"/>
    </row>
    <row r="180" spans="47:48" x14ac:dyDescent="0.25">
      <c r="AU180" s="1235"/>
      <c r="AV180" s="1198"/>
    </row>
    <row r="181" spans="47:48" x14ac:dyDescent="0.25">
      <c r="AU181" s="1235"/>
      <c r="AV181" s="1198"/>
    </row>
    <row r="182" spans="47:48" x14ac:dyDescent="0.25">
      <c r="AU182" s="1235"/>
      <c r="AV182" s="1198"/>
    </row>
    <row r="183" spans="47:48" x14ac:dyDescent="0.25">
      <c r="AU183" s="1235"/>
      <c r="AV183" s="1198"/>
    </row>
    <row r="184" spans="47:48" x14ac:dyDescent="0.25">
      <c r="AU184" s="1235"/>
      <c r="AV184" s="1198"/>
    </row>
    <row r="185" spans="47:48" x14ac:dyDescent="0.25">
      <c r="AU185" s="1235"/>
      <c r="AV185" s="1198"/>
    </row>
    <row r="186" spans="47:48" x14ac:dyDescent="0.25">
      <c r="AU186" s="1235"/>
      <c r="AV186" s="1198"/>
    </row>
    <row r="187" spans="47:48" x14ac:dyDescent="0.25">
      <c r="AU187" s="1235"/>
      <c r="AV187" s="1198"/>
    </row>
    <row r="188" spans="47:48" x14ac:dyDescent="0.25">
      <c r="AU188" s="1235"/>
      <c r="AV188" s="1198"/>
    </row>
    <row r="189" spans="47:48" x14ac:dyDescent="0.25">
      <c r="AU189" s="1235"/>
      <c r="AV189" s="1198"/>
    </row>
    <row r="190" spans="47:48" x14ac:dyDescent="0.25">
      <c r="AU190" s="1235"/>
      <c r="AV190" s="1198"/>
    </row>
    <row r="191" spans="47:48" x14ac:dyDescent="0.25">
      <c r="AU191" s="1235"/>
      <c r="AV191" s="1198"/>
    </row>
    <row r="192" spans="47:48" x14ac:dyDescent="0.25">
      <c r="AU192" s="1235"/>
      <c r="AV192" s="1198"/>
    </row>
    <row r="193" spans="47:48" x14ac:dyDescent="0.25">
      <c r="AU193" s="1235"/>
      <c r="AV193" s="1198"/>
    </row>
    <row r="194" spans="47:48" x14ac:dyDescent="0.25">
      <c r="AU194" s="1235"/>
      <c r="AV194" s="1198"/>
    </row>
    <row r="195" spans="47:48" x14ac:dyDescent="0.25">
      <c r="AU195" s="1235"/>
      <c r="AV195" s="1198"/>
    </row>
    <row r="196" spans="47:48" x14ac:dyDescent="0.25">
      <c r="AU196" s="1235"/>
      <c r="AV196" s="1198"/>
    </row>
    <row r="197" spans="47:48" x14ac:dyDescent="0.25">
      <c r="AU197" s="1235"/>
      <c r="AV197" s="1198"/>
    </row>
    <row r="198" spans="47:48" x14ac:dyDescent="0.25">
      <c r="AU198" s="1235"/>
      <c r="AV198" s="1198"/>
    </row>
    <row r="199" spans="47:48" x14ac:dyDescent="0.25">
      <c r="AU199" s="1235"/>
      <c r="AV199" s="1198"/>
    </row>
    <row r="200" spans="47:48" x14ac:dyDescent="0.25">
      <c r="AU200" s="1235"/>
      <c r="AV200" s="1198"/>
    </row>
    <row r="201" spans="47:48" x14ac:dyDescent="0.25">
      <c r="AU201" s="1235"/>
      <c r="AV201" s="1198"/>
    </row>
    <row r="202" spans="47:48" x14ac:dyDescent="0.25">
      <c r="AU202" s="1235"/>
      <c r="AV202" s="1198"/>
    </row>
    <row r="203" spans="47:48" x14ac:dyDescent="0.25">
      <c r="AU203" s="1235"/>
      <c r="AV203" s="1198"/>
    </row>
    <row r="204" spans="47:48" x14ac:dyDescent="0.25">
      <c r="AU204" s="1235"/>
      <c r="AV204" s="1198"/>
    </row>
    <row r="205" spans="47:48" x14ac:dyDescent="0.25">
      <c r="AU205" s="1235"/>
      <c r="AV205" s="1198"/>
    </row>
    <row r="206" spans="47:48" x14ac:dyDescent="0.25">
      <c r="AU206" s="1235"/>
      <c r="AV206" s="1198"/>
    </row>
    <row r="207" spans="47:48" x14ac:dyDescent="0.25">
      <c r="AU207" s="1235"/>
      <c r="AV207" s="1198"/>
    </row>
    <row r="208" spans="47:48" x14ac:dyDescent="0.25">
      <c r="AU208" s="1235"/>
      <c r="AV208" s="1198"/>
    </row>
    <row r="209" spans="47:48" x14ac:dyDescent="0.25">
      <c r="AU209" s="1235"/>
      <c r="AV209" s="1198"/>
    </row>
    <row r="210" spans="47:48" x14ac:dyDescent="0.25">
      <c r="AU210" s="1235"/>
      <c r="AV210" s="1198"/>
    </row>
    <row r="211" spans="47:48" x14ac:dyDescent="0.25">
      <c r="AU211" s="1235"/>
      <c r="AV211" s="1198"/>
    </row>
    <row r="212" spans="47:48" x14ac:dyDescent="0.25">
      <c r="AU212" s="1235"/>
      <c r="AV212" s="1198"/>
    </row>
    <row r="213" spans="47:48" x14ac:dyDescent="0.25">
      <c r="AU213" s="1235"/>
      <c r="AV213" s="1198"/>
    </row>
    <row r="214" spans="47:48" x14ac:dyDescent="0.25">
      <c r="AU214" s="1235"/>
      <c r="AV214" s="1198"/>
    </row>
    <row r="215" spans="47:48" x14ac:dyDescent="0.25">
      <c r="AU215" s="1235"/>
      <c r="AV215" s="1198"/>
    </row>
    <row r="216" spans="47:48" x14ac:dyDescent="0.25">
      <c r="AU216" s="1235"/>
      <c r="AV216" s="1198"/>
    </row>
    <row r="217" spans="47:48" x14ac:dyDescent="0.25">
      <c r="AU217" s="1235"/>
      <c r="AV217" s="1198"/>
    </row>
    <row r="218" spans="47:48" x14ac:dyDescent="0.25">
      <c r="AU218" s="1235"/>
      <c r="AV218" s="1198"/>
    </row>
    <row r="219" spans="47:48" x14ac:dyDescent="0.25">
      <c r="AU219" s="1235"/>
      <c r="AV219" s="1198"/>
    </row>
    <row r="220" spans="47:48" x14ac:dyDescent="0.25">
      <c r="AU220" s="1235"/>
      <c r="AV220" s="1198"/>
    </row>
    <row r="221" spans="47:48" x14ac:dyDescent="0.25">
      <c r="AU221" s="1235"/>
      <c r="AV221" s="1198"/>
    </row>
    <row r="222" spans="47:48" x14ac:dyDescent="0.25">
      <c r="AU222" s="1235"/>
      <c r="AV222" s="1198"/>
    </row>
  </sheetData>
  <sortState ref="B41:AU52">
    <sortCondition descending="1" ref="AU41:AU52"/>
  </sortState>
  <mergeCells count="120">
    <mergeCell ref="G4:H4"/>
    <mergeCell ref="I4:J4"/>
    <mergeCell ref="AA95:AD95"/>
    <mergeCell ref="AE95:AH95"/>
    <mergeCell ref="AI95:AJ95"/>
    <mergeCell ref="AK95:AN95"/>
    <mergeCell ref="AO95:AR95"/>
    <mergeCell ref="AU95:AV95"/>
    <mergeCell ref="AE83:AH83"/>
    <mergeCell ref="AI83:AJ83"/>
    <mergeCell ref="AK83:AN83"/>
    <mergeCell ref="AO83:AR83"/>
    <mergeCell ref="AU83:AV83"/>
    <mergeCell ref="AA83:AD83"/>
    <mergeCell ref="AI65:AJ65"/>
    <mergeCell ref="AK65:AN65"/>
    <mergeCell ref="AO65:AR65"/>
    <mergeCell ref="AU65:AV65"/>
    <mergeCell ref="AE41:AH41"/>
    <mergeCell ref="AI41:AJ41"/>
    <mergeCell ref="AK41:AN41"/>
    <mergeCell ref="AO41:AR41"/>
    <mergeCell ref="AU41:AV41"/>
    <mergeCell ref="AE65:AH65"/>
    <mergeCell ref="A41:F41"/>
    <mergeCell ref="G41:J41"/>
    <mergeCell ref="K41:N41"/>
    <mergeCell ref="O41:R41"/>
    <mergeCell ref="S41:V41"/>
    <mergeCell ref="AA41:AD41"/>
    <mergeCell ref="A95:F95"/>
    <mergeCell ref="G95:J95"/>
    <mergeCell ref="K95:N95"/>
    <mergeCell ref="O95:R95"/>
    <mergeCell ref="S95:V95"/>
    <mergeCell ref="A83:F83"/>
    <mergeCell ref="G83:J83"/>
    <mergeCell ref="K83:N83"/>
    <mergeCell ref="O83:R83"/>
    <mergeCell ref="S83:V83"/>
    <mergeCell ref="A65:F65"/>
    <mergeCell ref="G65:J65"/>
    <mergeCell ref="K65:N65"/>
    <mergeCell ref="O65:R65"/>
    <mergeCell ref="S65:V65"/>
    <mergeCell ref="AA65:AD65"/>
    <mergeCell ref="BB13:BE13"/>
    <mergeCell ref="BF13:BG13"/>
    <mergeCell ref="A20:F20"/>
    <mergeCell ref="G20:J20"/>
    <mergeCell ref="K20:N20"/>
    <mergeCell ref="O20:R20"/>
    <mergeCell ref="S20:V20"/>
    <mergeCell ref="AA20:AD20"/>
    <mergeCell ref="AE20:AH20"/>
    <mergeCell ref="AI20:AJ20"/>
    <mergeCell ref="R13:U13"/>
    <mergeCell ref="V13:AC13"/>
    <mergeCell ref="AD13:AG13"/>
    <mergeCell ref="AH13:AO13"/>
    <mergeCell ref="AP13:AU13"/>
    <mergeCell ref="AX13:BA13"/>
    <mergeCell ref="AK20:AN20"/>
    <mergeCell ref="AO20:AR20"/>
    <mergeCell ref="AU20:AV20"/>
    <mergeCell ref="AO6:AR6"/>
    <mergeCell ref="AU6:AV6"/>
    <mergeCell ref="A13:E13"/>
    <mergeCell ref="F13:G13"/>
    <mergeCell ref="J13:K13"/>
    <mergeCell ref="L13:O13"/>
    <mergeCell ref="P13:Q13"/>
    <mergeCell ref="A6:F6"/>
    <mergeCell ref="G6:J6"/>
    <mergeCell ref="K6:N6"/>
    <mergeCell ref="O6:R6"/>
    <mergeCell ref="S6:V6"/>
    <mergeCell ref="AA6:AD6"/>
    <mergeCell ref="W4:X4"/>
    <mergeCell ref="Y4:Z4"/>
    <mergeCell ref="AA4:AB4"/>
    <mergeCell ref="AC4:AD4"/>
    <mergeCell ref="AE4:AF4"/>
    <mergeCell ref="AG4:AH4"/>
    <mergeCell ref="AE6:AH6"/>
    <mergeCell ref="AI6:AJ6"/>
    <mergeCell ref="AK6:AN6"/>
    <mergeCell ref="AK3:AN3"/>
    <mergeCell ref="AO3:AR3"/>
    <mergeCell ref="AS3:AT3"/>
    <mergeCell ref="AI4:AJ4"/>
    <mergeCell ref="AK4:AL4"/>
    <mergeCell ref="AM4:AN4"/>
    <mergeCell ref="AO4:AP4"/>
    <mergeCell ref="AQ4:AR4"/>
    <mergeCell ref="AS4:AT4"/>
    <mergeCell ref="A1:AV2"/>
    <mergeCell ref="A131:AV131"/>
    <mergeCell ref="A3:A5"/>
    <mergeCell ref="B3:B5"/>
    <mergeCell ref="C3:C5"/>
    <mergeCell ref="D3:D5"/>
    <mergeCell ref="E3:E5"/>
    <mergeCell ref="F3:F5"/>
    <mergeCell ref="G3:J3"/>
    <mergeCell ref="K3:N3"/>
    <mergeCell ref="O3:R3"/>
    <mergeCell ref="AU3:AU5"/>
    <mergeCell ref="AV3:AV5"/>
    <mergeCell ref="K4:L4"/>
    <mergeCell ref="M4:N4"/>
    <mergeCell ref="O4:P4"/>
    <mergeCell ref="Q4:R4"/>
    <mergeCell ref="S3:V3"/>
    <mergeCell ref="W3:Z3"/>
    <mergeCell ref="AA3:AD3"/>
    <mergeCell ref="AE3:AH3"/>
    <mergeCell ref="AI3:AJ3"/>
    <mergeCell ref="S4:T4"/>
    <mergeCell ref="U4:V4"/>
  </mergeCells>
  <printOptions horizontalCentered="1"/>
  <pageMargins left="0.39370078740157483" right="0.39370078740157483" top="0.59055118110236215" bottom="0.39370078740157483" header="0.19685039370078741" footer="0.19685039370078741"/>
  <pageSetup paperSize="9" scale="52" fitToHeight="0" orientation="landscape" r:id="rId1"/>
  <headerFooter alignWithMargins="0">
    <oddHeader>&amp;R&amp;D   &amp;T</oddHeader>
    <oddFooter>&amp;R&amp;P  из 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F92"/>
  <sheetViews>
    <sheetView zoomScale="92" zoomScaleNormal="92" zoomScaleSheetLayoutView="84" workbookViewId="0">
      <pane xSplit="5" ySplit="5" topLeftCell="F90" activePane="bottomRight" state="frozenSplit"/>
      <selection pane="topRight" activeCell="T1" sqref="T1"/>
      <selection pane="bottomLeft" activeCell="A18" sqref="A18"/>
      <selection pane="bottomRight" activeCell="A17" sqref="A17:E17"/>
    </sheetView>
  </sheetViews>
  <sheetFormatPr defaultRowHeight="15" x14ac:dyDescent="0.25"/>
  <cols>
    <col min="1" max="1" width="5.7109375" style="206" customWidth="1"/>
    <col min="2" max="2" width="12.5703125" style="206" customWidth="1"/>
    <col min="3" max="3" width="24" style="206" customWidth="1"/>
    <col min="4" max="5" width="6" style="206" customWidth="1"/>
    <col min="6" max="6" width="6.85546875" style="1057" customWidth="1"/>
    <col min="7" max="7" width="6.85546875" style="601" customWidth="1"/>
    <col min="8" max="8" width="6.85546875" style="1057" customWidth="1"/>
    <col min="9" max="9" width="6.85546875" style="601" customWidth="1"/>
    <col min="10" max="10" width="6.85546875" style="1057" hidden="1" customWidth="1"/>
    <col min="11" max="11" width="6.85546875" style="601" hidden="1" customWidth="1"/>
    <col min="12" max="12" width="6.85546875" style="1057" hidden="1" customWidth="1"/>
    <col min="13" max="13" width="6.85546875" style="601" hidden="1" customWidth="1"/>
    <col min="14" max="14" width="6.85546875" style="1057" hidden="1" customWidth="1"/>
    <col min="15" max="15" width="6.85546875" style="601" hidden="1" customWidth="1"/>
    <col min="16" max="16" width="6.85546875" style="1057" hidden="1" customWidth="1"/>
    <col min="17" max="17" width="6.85546875" style="601" hidden="1" customWidth="1"/>
    <col min="18" max="18" width="6.85546875" style="1057" hidden="1" customWidth="1"/>
    <col min="19" max="19" width="6.85546875" style="601" hidden="1" customWidth="1"/>
    <col min="20" max="20" width="6.85546875" style="1057" hidden="1" customWidth="1"/>
    <col min="21" max="27" width="6.85546875" style="601" hidden="1" customWidth="1"/>
    <col min="28" max="28" width="6.85546875" style="1057" hidden="1" customWidth="1"/>
    <col min="29" max="29" width="6.85546875" style="601" hidden="1" customWidth="1"/>
    <col min="30" max="30" width="6.85546875" style="1057" hidden="1" customWidth="1"/>
    <col min="31" max="31" width="6.85546875" style="601" hidden="1" customWidth="1"/>
    <col min="32" max="32" width="6.85546875" style="1057" hidden="1" customWidth="1"/>
    <col min="33" max="33" width="6.85546875" style="601" hidden="1" customWidth="1"/>
    <col min="34" max="34" width="6.85546875" style="1057" hidden="1" customWidth="1"/>
    <col min="35" max="35" width="6.85546875" style="601" hidden="1" customWidth="1"/>
    <col min="36" max="36" width="6.85546875" style="1057" hidden="1" customWidth="1"/>
    <col min="37" max="37" width="6.85546875" style="601" hidden="1" customWidth="1"/>
    <col min="38" max="38" width="6.85546875" style="1057" hidden="1" customWidth="1"/>
    <col min="39" max="39" width="6.85546875" style="601" hidden="1" customWidth="1"/>
    <col min="40" max="40" width="6.85546875" style="1057" hidden="1" customWidth="1"/>
    <col min="41" max="41" width="6.85546875" style="601" hidden="1" customWidth="1"/>
    <col min="42" max="42" width="6.85546875" style="1057" hidden="1" customWidth="1"/>
    <col min="43" max="43" width="6.85546875" style="601" hidden="1" customWidth="1"/>
    <col min="44" max="44" width="6.85546875" style="1058" hidden="1" customWidth="1"/>
    <col min="45" max="45" width="6.85546875" style="601" hidden="1" customWidth="1"/>
    <col min="46" max="46" width="6.85546875" style="1058" hidden="1" customWidth="1"/>
    <col min="47" max="47" width="6.85546875" style="601" hidden="1" customWidth="1"/>
    <col min="48" max="48" width="6.85546875" style="1059" hidden="1" customWidth="1"/>
    <col min="49" max="49" width="6.85546875" style="696" hidden="1" customWidth="1"/>
    <col min="50" max="50" width="6.85546875" style="1059" hidden="1" customWidth="1"/>
    <col min="51" max="51" width="6.85546875" style="696" hidden="1" customWidth="1"/>
    <col min="52" max="52" width="6.85546875" style="1059" hidden="1" customWidth="1"/>
    <col min="53" max="55" width="6.85546875" style="696" hidden="1" customWidth="1"/>
    <col min="56" max="56" width="10.7109375" style="1096" customWidth="1"/>
    <col min="57" max="57" width="10.7109375" style="618" customWidth="1"/>
    <col min="58" max="248" width="9.140625" style="206"/>
    <col min="249" max="249" width="5.7109375" style="206" customWidth="1"/>
    <col min="250" max="250" width="12.5703125" style="206" customWidth="1"/>
    <col min="251" max="251" width="24" style="206" customWidth="1"/>
    <col min="252" max="253" width="6" style="206" customWidth="1"/>
    <col min="254" max="311" width="6.85546875" style="206" customWidth="1"/>
    <col min="312" max="313" width="10.7109375" style="206" customWidth="1"/>
    <col min="314" max="504" width="9.140625" style="206"/>
    <col min="505" max="505" width="5.7109375" style="206" customWidth="1"/>
    <col min="506" max="506" width="12.5703125" style="206" customWidth="1"/>
    <col min="507" max="507" width="24" style="206" customWidth="1"/>
    <col min="508" max="509" width="6" style="206" customWidth="1"/>
    <col min="510" max="567" width="6.85546875" style="206" customWidth="1"/>
    <col min="568" max="569" width="10.7109375" style="206" customWidth="1"/>
    <col min="570" max="760" width="9.140625" style="206"/>
    <col min="761" max="761" width="5.7109375" style="206" customWidth="1"/>
    <col min="762" max="762" width="12.5703125" style="206" customWidth="1"/>
    <col min="763" max="763" width="24" style="206" customWidth="1"/>
    <col min="764" max="765" width="6" style="206" customWidth="1"/>
    <col min="766" max="823" width="6.85546875" style="206" customWidth="1"/>
    <col min="824" max="825" width="10.7109375" style="206" customWidth="1"/>
    <col min="826" max="1016" width="9.140625" style="206"/>
    <col min="1017" max="1017" width="5.7109375" style="206" customWidth="1"/>
    <col min="1018" max="1018" width="12.5703125" style="206" customWidth="1"/>
    <col min="1019" max="1019" width="24" style="206" customWidth="1"/>
    <col min="1020" max="1021" width="6" style="206" customWidth="1"/>
    <col min="1022" max="1079" width="6.85546875" style="206" customWidth="1"/>
    <col min="1080" max="1081" width="10.7109375" style="206" customWidth="1"/>
    <col min="1082" max="1272" width="9.140625" style="206"/>
    <col min="1273" max="1273" width="5.7109375" style="206" customWidth="1"/>
    <col min="1274" max="1274" width="12.5703125" style="206" customWidth="1"/>
    <col min="1275" max="1275" width="24" style="206" customWidth="1"/>
    <col min="1276" max="1277" width="6" style="206" customWidth="1"/>
    <col min="1278" max="1335" width="6.85546875" style="206" customWidth="1"/>
    <col min="1336" max="1337" width="10.7109375" style="206" customWidth="1"/>
    <col min="1338" max="1528" width="9.140625" style="206"/>
    <col min="1529" max="1529" width="5.7109375" style="206" customWidth="1"/>
    <col min="1530" max="1530" width="12.5703125" style="206" customWidth="1"/>
    <col min="1531" max="1531" width="24" style="206" customWidth="1"/>
    <col min="1532" max="1533" width="6" style="206" customWidth="1"/>
    <col min="1534" max="1591" width="6.85546875" style="206" customWidth="1"/>
    <col min="1592" max="1593" width="10.7109375" style="206" customWidth="1"/>
    <col min="1594" max="1784" width="9.140625" style="206"/>
    <col min="1785" max="1785" width="5.7109375" style="206" customWidth="1"/>
    <col min="1786" max="1786" width="12.5703125" style="206" customWidth="1"/>
    <col min="1787" max="1787" width="24" style="206" customWidth="1"/>
    <col min="1788" max="1789" width="6" style="206" customWidth="1"/>
    <col min="1790" max="1847" width="6.85546875" style="206" customWidth="1"/>
    <col min="1848" max="1849" width="10.7109375" style="206" customWidth="1"/>
    <col min="1850" max="2040" width="9.140625" style="206"/>
    <col min="2041" max="2041" width="5.7109375" style="206" customWidth="1"/>
    <col min="2042" max="2042" width="12.5703125" style="206" customWidth="1"/>
    <col min="2043" max="2043" width="24" style="206" customWidth="1"/>
    <col min="2044" max="2045" width="6" style="206" customWidth="1"/>
    <col min="2046" max="2103" width="6.85546875" style="206" customWidth="1"/>
    <col min="2104" max="2105" width="10.7109375" style="206" customWidth="1"/>
    <col min="2106" max="2296" width="9.140625" style="206"/>
    <col min="2297" max="2297" width="5.7109375" style="206" customWidth="1"/>
    <col min="2298" max="2298" width="12.5703125" style="206" customWidth="1"/>
    <col min="2299" max="2299" width="24" style="206" customWidth="1"/>
    <col min="2300" max="2301" width="6" style="206" customWidth="1"/>
    <col min="2302" max="2359" width="6.85546875" style="206" customWidth="1"/>
    <col min="2360" max="2361" width="10.7109375" style="206" customWidth="1"/>
    <col min="2362" max="2552" width="9.140625" style="206"/>
    <col min="2553" max="2553" width="5.7109375" style="206" customWidth="1"/>
    <col min="2554" max="2554" width="12.5703125" style="206" customWidth="1"/>
    <col min="2555" max="2555" width="24" style="206" customWidth="1"/>
    <col min="2556" max="2557" width="6" style="206" customWidth="1"/>
    <col min="2558" max="2615" width="6.85546875" style="206" customWidth="1"/>
    <col min="2616" max="2617" width="10.7109375" style="206" customWidth="1"/>
    <col min="2618" max="2808" width="9.140625" style="206"/>
    <col min="2809" max="2809" width="5.7109375" style="206" customWidth="1"/>
    <col min="2810" max="2810" width="12.5703125" style="206" customWidth="1"/>
    <col min="2811" max="2811" width="24" style="206" customWidth="1"/>
    <col min="2812" max="2813" width="6" style="206" customWidth="1"/>
    <col min="2814" max="2871" width="6.85546875" style="206" customWidth="1"/>
    <col min="2872" max="2873" width="10.7109375" style="206" customWidth="1"/>
    <col min="2874" max="3064" width="9.140625" style="206"/>
    <col min="3065" max="3065" width="5.7109375" style="206" customWidth="1"/>
    <col min="3066" max="3066" width="12.5703125" style="206" customWidth="1"/>
    <col min="3067" max="3067" width="24" style="206" customWidth="1"/>
    <col min="3068" max="3069" width="6" style="206" customWidth="1"/>
    <col min="3070" max="3127" width="6.85546875" style="206" customWidth="1"/>
    <col min="3128" max="3129" width="10.7109375" style="206" customWidth="1"/>
    <col min="3130" max="3320" width="9.140625" style="206"/>
    <col min="3321" max="3321" width="5.7109375" style="206" customWidth="1"/>
    <col min="3322" max="3322" width="12.5703125" style="206" customWidth="1"/>
    <col min="3323" max="3323" width="24" style="206" customWidth="1"/>
    <col min="3324" max="3325" width="6" style="206" customWidth="1"/>
    <col min="3326" max="3383" width="6.85546875" style="206" customWidth="1"/>
    <col min="3384" max="3385" width="10.7109375" style="206" customWidth="1"/>
    <col min="3386" max="3576" width="9.140625" style="206"/>
    <col min="3577" max="3577" width="5.7109375" style="206" customWidth="1"/>
    <col min="3578" max="3578" width="12.5703125" style="206" customWidth="1"/>
    <col min="3579" max="3579" width="24" style="206" customWidth="1"/>
    <col min="3580" max="3581" width="6" style="206" customWidth="1"/>
    <col min="3582" max="3639" width="6.85546875" style="206" customWidth="1"/>
    <col min="3640" max="3641" width="10.7109375" style="206" customWidth="1"/>
    <col min="3642" max="3832" width="9.140625" style="206"/>
    <col min="3833" max="3833" width="5.7109375" style="206" customWidth="1"/>
    <col min="3834" max="3834" width="12.5703125" style="206" customWidth="1"/>
    <col min="3835" max="3835" width="24" style="206" customWidth="1"/>
    <col min="3836" max="3837" width="6" style="206" customWidth="1"/>
    <col min="3838" max="3895" width="6.85546875" style="206" customWidth="1"/>
    <col min="3896" max="3897" width="10.7109375" style="206" customWidth="1"/>
    <col min="3898" max="4088" width="9.140625" style="206"/>
    <col min="4089" max="4089" width="5.7109375" style="206" customWidth="1"/>
    <col min="4090" max="4090" width="12.5703125" style="206" customWidth="1"/>
    <col min="4091" max="4091" width="24" style="206" customWidth="1"/>
    <col min="4092" max="4093" width="6" style="206" customWidth="1"/>
    <col min="4094" max="4151" width="6.85546875" style="206" customWidth="1"/>
    <col min="4152" max="4153" width="10.7109375" style="206" customWidth="1"/>
    <col min="4154" max="4344" width="9.140625" style="206"/>
    <col min="4345" max="4345" width="5.7109375" style="206" customWidth="1"/>
    <col min="4346" max="4346" width="12.5703125" style="206" customWidth="1"/>
    <col min="4347" max="4347" width="24" style="206" customWidth="1"/>
    <col min="4348" max="4349" width="6" style="206" customWidth="1"/>
    <col min="4350" max="4407" width="6.85546875" style="206" customWidth="1"/>
    <col min="4408" max="4409" width="10.7109375" style="206" customWidth="1"/>
    <col min="4410" max="4600" width="9.140625" style="206"/>
    <col min="4601" max="4601" width="5.7109375" style="206" customWidth="1"/>
    <col min="4602" max="4602" width="12.5703125" style="206" customWidth="1"/>
    <col min="4603" max="4603" width="24" style="206" customWidth="1"/>
    <col min="4604" max="4605" width="6" style="206" customWidth="1"/>
    <col min="4606" max="4663" width="6.85546875" style="206" customWidth="1"/>
    <col min="4664" max="4665" width="10.7109375" style="206" customWidth="1"/>
    <col min="4666" max="4856" width="9.140625" style="206"/>
    <col min="4857" max="4857" width="5.7109375" style="206" customWidth="1"/>
    <col min="4858" max="4858" width="12.5703125" style="206" customWidth="1"/>
    <col min="4859" max="4859" width="24" style="206" customWidth="1"/>
    <col min="4860" max="4861" width="6" style="206" customWidth="1"/>
    <col min="4862" max="4919" width="6.85546875" style="206" customWidth="1"/>
    <col min="4920" max="4921" width="10.7109375" style="206" customWidth="1"/>
    <col min="4922" max="5112" width="9.140625" style="206"/>
    <col min="5113" max="5113" width="5.7109375" style="206" customWidth="1"/>
    <col min="5114" max="5114" width="12.5703125" style="206" customWidth="1"/>
    <col min="5115" max="5115" width="24" style="206" customWidth="1"/>
    <col min="5116" max="5117" width="6" style="206" customWidth="1"/>
    <col min="5118" max="5175" width="6.85546875" style="206" customWidth="1"/>
    <col min="5176" max="5177" width="10.7109375" style="206" customWidth="1"/>
    <col min="5178" max="5368" width="9.140625" style="206"/>
    <col min="5369" max="5369" width="5.7109375" style="206" customWidth="1"/>
    <col min="5370" max="5370" width="12.5703125" style="206" customWidth="1"/>
    <col min="5371" max="5371" width="24" style="206" customWidth="1"/>
    <col min="5372" max="5373" width="6" style="206" customWidth="1"/>
    <col min="5374" max="5431" width="6.85546875" style="206" customWidth="1"/>
    <col min="5432" max="5433" width="10.7109375" style="206" customWidth="1"/>
    <col min="5434" max="5624" width="9.140625" style="206"/>
    <col min="5625" max="5625" width="5.7109375" style="206" customWidth="1"/>
    <col min="5626" max="5626" width="12.5703125" style="206" customWidth="1"/>
    <col min="5627" max="5627" width="24" style="206" customWidth="1"/>
    <col min="5628" max="5629" width="6" style="206" customWidth="1"/>
    <col min="5630" max="5687" width="6.85546875" style="206" customWidth="1"/>
    <col min="5688" max="5689" width="10.7109375" style="206" customWidth="1"/>
    <col min="5690" max="5880" width="9.140625" style="206"/>
    <col min="5881" max="5881" width="5.7109375" style="206" customWidth="1"/>
    <col min="5882" max="5882" width="12.5703125" style="206" customWidth="1"/>
    <col min="5883" max="5883" width="24" style="206" customWidth="1"/>
    <col min="5884" max="5885" width="6" style="206" customWidth="1"/>
    <col min="5886" max="5943" width="6.85546875" style="206" customWidth="1"/>
    <col min="5944" max="5945" width="10.7109375" style="206" customWidth="1"/>
    <col min="5946" max="6136" width="9.140625" style="206"/>
    <col min="6137" max="6137" width="5.7109375" style="206" customWidth="1"/>
    <col min="6138" max="6138" width="12.5703125" style="206" customWidth="1"/>
    <col min="6139" max="6139" width="24" style="206" customWidth="1"/>
    <col min="6140" max="6141" width="6" style="206" customWidth="1"/>
    <col min="6142" max="6199" width="6.85546875" style="206" customWidth="1"/>
    <col min="6200" max="6201" width="10.7109375" style="206" customWidth="1"/>
    <col min="6202" max="6392" width="9.140625" style="206"/>
    <col min="6393" max="6393" width="5.7109375" style="206" customWidth="1"/>
    <col min="6394" max="6394" width="12.5703125" style="206" customWidth="1"/>
    <col min="6395" max="6395" width="24" style="206" customWidth="1"/>
    <col min="6396" max="6397" width="6" style="206" customWidth="1"/>
    <col min="6398" max="6455" width="6.85546875" style="206" customWidth="1"/>
    <col min="6456" max="6457" width="10.7109375" style="206" customWidth="1"/>
    <col min="6458" max="6648" width="9.140625" style="206"/>
    <col min="6649" max="6649" width="5.7109375" style="206" customWidth="1"/>
    <col min="6650" max="6650" width="12.5703125" style="206" customWidth="1"/>
    <col min="6651" max="6651" width="24" style="206" customWidth="1"/>
    <col min="6652" max="6653" width="6" style="206" customWidth="1"/>
    <col min="6654" max="6711" width="6.85546875" style="206" customWidth="1"/>
    <col min="6712" max="6713" width="10.7109375" style="206" customWidth="1"/>
    <col min="6714" max="6904" width="9.140625" style="206"/>
    <col min="6905" max="6905" width="5.7109375" style="206" customWidth="1"/>
    <col min="6906" max="6906" width="12.5703125" style="206" customWidth="1"/>
    <col min="6907" max="6907" width="24" style="206" customWidth="1"/>
    <col min="6908" max="6909" width="6" style="206" customWidth="1"/>
    <col min="6910" max="6967" width="6.85546875" style="206" customWidth="1"/>
    <col min="6968" max="6969" width="10.7109375" style="206" customWidth="1"/>
    <col min="6970" max="7160" width="9.140625" style="206"/>
    <col min="7161" max="7161" width="5.7109375" style="206" customWidth="1"/>
    <col min="7162" max="7162" width="12.5703125" style="206" customWidth="1"/>
    <col min="7163" max="7163" width="24" style="206" customWidth="1"/>
    <col min="7164" max="7165" width="6" style="206" customWidth="1"/>
    <col min="7166" max="7223" width="6.85546875" style="206" customWidth="1"/>
    <col min="7224" max="7225" width="10.7109375" style="206" customWidth="1"/>
    <col min="7226" max="7416" width="9.140625" style="206"/>
    <col min="7417" max="7417" width="5.7109375" style="206" customWidth="1"/>
    <col min="7418" max="7418" width="12.5703125" style="206" customWidth="1"/>
    <col min="7419" max="7419" width="24" style="206" customWidth="1"/>
    <col min="7420" max="7421" width="6" style="206" customWidth="1"/>
    <col min="7422" max="7479" width="6.85546875" style="206" customWidth="1"/>
    <col min="7480" max="7481" width="10.7109375" style="206" customWidth="1"/>
    <col min="7482" max="7672" width="9.140625" style="206"/>
    <col min="7673" max="7673" width="5.7109375" style="206" customWidth="1"/>
    <col min="7674" max="7674" width="12.5703125" style="206" customWidth="1"/>
    <col min="7675" max="7675" width="24" style="206" customWidth="1"/>
    <col min="7676" max="7677" width="6" style="206" customWidth="1"/>
    <col min="7678" max="7735" width="6.85546875" style="206" customWidth="1"/>
    <col min="7736" max="7737" width="10.7109375" style="206" customWidth="1"/>
    <col min="7738" max="7928" width="9.140625" style="206"/>
    <col min="7929" max="7929" width="5.7109375" style="206" customWidth="1"/>
    <col min="7930" max="7930" width="12.5703125" style="206" customWidth="1"/>
    <col min="7931" max="7931" width="24" style="206" customWidth="1"/>
    <col min="7932" max="7933" width="6" style="206" customWidth="1"/>
    <col min="7934" max="7991" width="6.85546875" style="206" customWidth="1"/>
    <col min="7992" max="7993" width="10.7109375" style="206" customWidth="1"/>
    <col min="7994" max="8184" width="9.140625" style="206"/>
    <col min="8185" max="8185" width="5.7109375" style="206" customWidth="1"/>
    <col min="8186" max="8186" width="12.5703125" style="206" customWidth="1"/>
    <col min="8187" max="8187" width="24" style="206" customWidth="1"/>
    <col min="8188" max="8189" width="6" style="206" customWidth="1"/>
    <col min="8190" max="8247" width="6.85546875" style="206" customWidth="1"/>
    <col min="8248" max="8249" width="10.7109375" style="206" customWidth="1"/>
    <col min="8250" max="8440" width="9.140625" style="206"/>
    <col min="8441" max="8441" width="5.7109375" style="206" customWidth="1"/>
    <col min="8442" max="8442" width="12.5703125" style="206" customWidth="1"/>
    <col min="8443" max="8443" width="24" style="206" customWidth="1"/>
    <col min="8444" max="8445" width="6" style="206" customWidth="1"/>
    <col min="8446" max="8503" width="6.85546875" style="206" customWidth="1"/>
    <col min="8504" max="8505" width="10.7109375" style="206" customWidth="1"/>
    <col min="8506" max="8696" width="9.140625" style="206"/>
    <col min="8697" max="8697" width="5.7109375" style="206" customWidth="1"/>
    <col min="8698" max="8698" width="12.5703125" style="206" customWidth="1"/>
    <col min="8699" max="8699" width="24" style="206" customWidth="1"/>
    <col min="8700" max="8701" width="6" style="206" customWidth="1"/>
    <col min="8702" max="8759" width="6.85546875" style="206" customWidth="1"/>
    <col min="8760" max="8761" width="10.7109375" style="206" customWidth="1"/>
    <col min="8762" max="8952" width="9.140625" style="206"/>
    <col min="8953" max="8953" width="5.7109375" style="206" customWidth="1"/>
    <col min="8954" max="8954" width="12.5703125" style="206" customWidth="1"/>
    <col min="8955" max="8955" width="24" style="206" customWidth="1"/>
    <col min="8956" max="8957" width="6" style="206" customWidth="1"/>
    <col min="8958" max="9015" width="6.85546875" style="206" customWidth="1"/>
    <col min="9016" max="9017" width="10.7109375" style="206" customWidth="1"/>
    <col min="9018" max="9208" width="9.140625" style="206"/>
    <col min="9209" max="9209" width="5.7109375" style="206" customWidth="1"/>
    <col min="9210" max="9210" width="12.5703125" style="206" customWidth="1"/>
    <col min="9211" max="9211" width="24" style="206" customWidth="1"/>
    <col min="9212" max="9213" width="6" style="206" customWidth="1"/>
    <col min="9214" max="9271" width="6.85546875" style="206" customWidth="1"/>
    <col min="9272" max="9273" width="10.7109375" style="206" customWidth="1"/>
    <col min="9274" max="9464" width="9.140625" style="206"/>
    <col min="9465" max="9465" width="5.7109375" style="206" customWidth="1"/>
    <col min="9466" max="9466" width="12.5703125" style="206" customWidth="1"/>
    <col min="9467" max="9467" width="24" style="206" customWidth="1"/>
    <col min="9468" max="9469" width="6" style="206" customWidth="1"/>
    <col min="9470" max="9527" width="6.85546875" style="206" customWidth="1"/>
    <col min="9528" max="9529" width="10.7109375" style="206" customWidth="1"/>
    <col min="9530" max="9720" width="9.140625" style="206"/>
    <col min="9721" max="9721" width="5.7109375" style="206" customWidth="1"/>
    <col min="9722" max="9722" width="12.5703125" style="206" customWidth="1"/>
    <col min="9723" max="9723" width="24" style="206" customWidth="1"/>
    <col min="9724" max="9725" width="6" style="206" customWidth="1"/>
    <col min="9726" max="9783" width="6.85546875" style="206" customWidth="1"/>
    <col min="9784" max="9785" width="10.7109375" style="206" customWidth="1"/>
    <col min="9786" max="9976" width="9.140625" style="206"/>
    <col min="9977" max="9977" width="5.7109375" style="206" customWidth="1"/>
    <col min="9978" max="9978" width="12.5703125" style="206" customWidth="1"/>
    <col min="9979" max="9979" width="24" style="206" customWidth="1"/>
    <col min="9980" max="9981" width="6" style="206" customWidth="1"/>
    <col min="9982" max="10039" width="6.85546875" style="206" customWidth="1"/>
    <col min="10040" max="10041" width="10.7109375" style="206" customWidth="1"/>
    <col min="10042" max="10232" width="9.140625" style="206"/>
    <col min="10233" max="10233" width="5.7109375" style="206" customWidth="1"/>
    <col min="10234" max="10234" width="12.5703125" style="206" customWidth="1"/>
    <col min="10235" max="10235" width="24" style="206" customWidth="1"/>
    <col min="10236" max="10237" width="6" style="206" customWidth="1"/>
    <col min="10238" max="10295" width="6.85546875" style="206" customWidth="1"/>
    <col min="10296" max="10297" width="10.7109375" style="206" customWidth="1"/>
    <col min="10298" max="10488" width="9.140625" style="206"/>
    <col min="10489" max="10489" width="5.7109375" style="206" customWidth="1"/>
    <col min="10490" max="10490" width="12.5703125" style="206" customWidth="1"/>
    <col min="10491" max="10491" width="24" style="206" customWidth="1"/>
    <col min="10492" max="10493" width="6" style="206" customWidth="1"/>
    <col min="10494" max="10551" width="6.85546875" style="206" customWidth="1"/>
    <col min="10552" max="10553" width="10.7109375" style="206" customWidth="1"/>
    <col min="10554" max="10744" width="9.140625" style="206"/>
    <col min="10745" max="10745" width="5.7109375" style="206" customWidth="1"/>
    <col min="10746" max="10746" width="12.5703125" style="206" customWidth="1"/>
    <col min="10747" max="10747" width="24" style="206" customWidth="1"/>
    <col min="10748" max="10749" width="6" style="206" customWidth="1"/>
    <col min="10750" max="10807" width="6.85546875" style="206" customWidth="1"/>
    <col min="10808" max="10809" width="10.7109375" style="206" customWidth="1"/>
    <col min="10810" max="11000" width="9.140625" style="206"/>
    <col min="11001" max="11001" width="5.7109375" style="206" customWidth="1"/>
    <col min="11002" max="11002" width="12.5703125" style="206" customWidth="1"/>
    <col min="11003" max="11003" width="24" style="206" customWidth="1"/>
    <col min="11004" max="11005" width="6" style="206" customWidth="1"/>
    <col min="11006" max="11063" width="6.85546875" style="206" customWidth="1"/>
    <col min="11064" max="11065" width="10.7109375" style="206" customWidth="1"/>
    <col min="11066" max="11256" width="9.140625" style="206"/>
    <col min="11257" max="11257" width="5.7109375" style="206" customWidth="1"/>
    <col min="11258" max="11258" width="12.5703125" style="206" customWidth="1"/>
    <col min="11259" max="11259" width="24" style="206" customWidth="1"/>
    <col min="11260" max="11261" width="6" style="206" customWidth="1"/>
    <col min="11262" max="11319" width="6.85546875" style="206" customWidth="1"/>
    <col min="11320" max="11321" width="10.7109375" style="206" customWidth="1"/>
    <col min="11322" max="11512" width="9.140625" style="206"/>
    <col min="11513" max="11513" width="5.7109375" style="206" customWidth="1"/>
    <col min="11514" max="11514" width="12.5703125" style="206" customWidth="1"/>
    <col min="11515" max="11515" width="24" style="206" customWidth="1"/>
    <col min="11516" max="11517" width="6" style="206" customWidth="1"/>
    <col min="11518" max="11575" width="6.85546875" style="206" customWidth="1"/>
    <col min="11576" max="11577" width="10.7109375" style="206" customWidth="1"/>
    <col min="11578" max="11768" width="9.140625" style="206"/>
    <col min="11769" max="11769" width="5.7109375" style="206" customWidth="1"/>
    <col min="11770" max="11770" width="12.5703125" style="206" customWidth="1"/>
    <col min="11771" max="11771" width="24" style="206" customWidth="1"/>
    <col min="11772" max="11773" width="6" style="206" customWidth="1"/>
    <col min="11774" max="11831" width="6.85546875" style="206" customWidth="1"/>
    <col min="11832" max="11833" width="10.7109375" style="206" customWidth="1"/>
    <col min="11834" max="12024" width="9.140625" style="206"/>
    <col min="12025" max="12025" width="5.7109375" style="206" customWidth="1"/>
    <col min="12026" max="12026" width="12.5703125" style="206" customWidth="1"/>
    <col min="12027" max="12027" width="24" style="206" customWidth="1"/>
    <col min="12028" max="12029" width="6" style="206" customWidth="1"/>
    <col min="12030" max="12087" width="6.85546875" style="206" customWidth="1"/>
    <col min="12088" max="12089" width="10.7109375" style="206" customWidth="1"/>
    <col min="12090" max="12280" width="9.140625" style="206"/>
    <col min="12281" max="12281" width="5.7109375" style="206" customWidth="1"/>
    <col min="12282" max="12282" width="12.5703125" style="206" customWidth="1"/>
    <col min="12283" max="12283" width="24" style="206" customWidth="1"/>
    <col min="12284" max="12285" width="6" style="206" customWidth="1"/>
    <col min="12286" max="12343" width="6.85546875" style="206" customWidth="1"/>
    <col min="12344" max="12345" width="10.7109375" style="206" customWidth="1"/>
    <col min="12346" max="12536" width="9.140625" style="206"/>
    <col min="12537" max="12537" width="5.7109375" style="206" customWidth="1"/>
    <col min="12538" max="12538" width="12.5703125" style="206" customWidth="1"/>
    <col min="12539" max="12539" width="24" style="206" customWidth="1"/>
    <col min="12540" max="12541" width="6" style="206" customWidth="1"/>
    <col min="12542" max="12599" width="6.85546875" style="206" customWidth="1"/>
    <col min="12600" max="12601" width="10.7109375" style="206" customWidth="1"/>
    <col min="12602" max="12792" width="9.140625" style="206"/>
    <col min="12793" max="12793" width="5.7109375" style="206" customWidth="1"/>
    <col min="12794" max="12794" width="12.5703125" style="206" customWidth="1"/>
    <col min="12795" max="12795" width="24" style="206" customWidth="1"/>
    <col min="12796" max="12797" width="6" style="206" customWidth="1"/>
    <col min="12798" max="12855" width="6.85546875" style="206" customWidth="1"/>
    <col min="12856" max="12857" width="10.7109375" style="206" customWidth="1"/>
    <col min="12858" max="13048" width="9.140625" style="206"/>
    <col min="13049" max="13049" width="5.7109375" style="206" customWidth="1"/>
    <col min="13050" max="13050" width="12.5703125" style="206" customWidth="1"/>
    <col min="13051" max="13051" width="24" style="206" customWidth="1"/>
    <col min="13052" max="13053" width="6" style="206" customWidth="1"/>
    <col min="13054" max="13111" width="6.85546875" style="206" customWidth="1"/>
    <col min="13112" max="13113" width="10.7109375" style="206" customWidth="1"/>
    <col min="13114" max="13304" width="9.140625" style="206"/>
    <col min="13305" max="13305" width="5.7109375" style="206" customWidth="1"/>
    <col min="13306" max="13306" width="12.5703125" style="206" customWidth="1"/>
    <col min="13307" max="13307" width="24" style="206" customWidth="1"/>
    <col min="13308" max="13309" width="6" style="206" customWidth="1"/>
    <col min="13310" max="13367" width="6.85546875" style="206" customWidth="1"/>
    <col min="13368" max="13369" width="10.7109375" style="206" customWidth="1"/>
    <col min="13370" max="13560" width="9.140625" style="206"/>
    <col min="13561" max="13561" width="5.7109375" style="206" customWidth="1"/>
    <col min="13562" max="13562" width="12.5703125" style="206" customWidth="1"/>
    <col min="13563" max="13563" width="24" style="206" customWidth="1"/>
    <col min="13564" max="13565" width="6" style="206" customWidth="1"/>
    <col min="13566" max="13623" width="6.85546875" style="206" customWidth="1"/>
    <col min="13624" max="13625" width="10.7109375" style="206" customWidth="1"/>
    <col min="13626" max="13816" width="9.140625" style="206"/>
    <col min="13817" max="13817" width="5.7109375" style="206" customWidth="1"/>
    <col min="13818" max="13818" width="12.5703125" style="206" customWidth="1"/>
    <col min="13819" max="13819" width="24" style="206" customWidth="1"/>
    <col min="13820" max="13821" width="6" style="206" customWidth="1"/>
    <col min="13822" max="13879" width="6.85546875" style="206" customWidth="1"/>
    <col min="13880" max="13881" width="10.7109375" style="206" customWidth="1"/>
    <col min="13882" max="14072" width="9.140625" style="206"/>
    <col min="14073" max="14073" width="5.7109375" style="206" customWidth="1"/>
    <col min="14074" max="14074" width="12.5703125" style="206" customWidth="1"/>
    <col min="14075" max="14075" width="24" style="206" customWidth="1"/>
    <col min="14076" max="14077" width="6" style="206" customWidth="1"/>
    <col min="14078" max="14135" width="6.85546875" style="206" customWidth="1"/>
    <col min="14136" max="14137" width="10.7109375" style="206" customWidth="1"/>
    <col min="14138" max="14328" width="9.140625" style="206"/>
    <col min="14329" max="14329" width="5.7109375" style="206" customWidth="1"/>
    <col min="14330" max="14330" width="12.5703125" style="206" customWidth="1"/>
    <col min="14331" max="14331" width="24" style="206" customWidth="1"/>
    <col min="14332" max="14333" width="6" style="206" customWidth="1"/>
    <col min="14334" max="14391" width="6.85546875" style="206" customWidth="1"/>
    <col min="14392" max="14393" width="10.7109375" style="206" customWidth="1"/>
    <col min="14394" max="14584" width="9.140625" style="206"/>
    <col min="14585" max="14585" width="5.7109375" style="206" customWidth="1"/>
    <col min="14586" max="14586" width="12.5703125" style="206" customWidth="1"/>
    <col min="14587" max="14587" width="24" style="206" customWidth="1"/>
    <col min="14588" max="14589" width="6" style="206" customWidth="1"/>
    <col min="14590" max="14647" width="6.85546875" style="206" customWidth="1"/>
    <col min="14648" max="14649" width="10.7109375" style="206" customWidth="1"/>
    <col min="14650" max="14840" width="9.140625" style="206"/>
    <col min="14841" max="14841" width="5.7109375" style="206" customWidth="1"/>
    <col min="14842" max="14842" width="12.5703125" style="206" customWidth="1"/>
    <col min="14843" max="14843" width="24" style="206" customWidth="1"/>
    <col min="14844" max="14845" width="6" style="206" customWidth="1"/>
    <col min="14846" max="14903" width="6.85546875" style="206" customWidth="1"/>
    <col min="14904" max="14905" width="10.7109375" style="206" customWidth="1"/>
    <col min="14906" max="15096" width="9.140625" style="206"/>
    <col min="15097" max="15097" width="5.7109375" style="206" customWidth="1"/>
    <col min="15098" max="15098" width="12.5703125" style="206" customWidth="1"/>
    <col min="15099" max="15099" width="24" style="206" customWidth="1"/>
    <col min="15100" max="15101" width="6" style="206" customWidth="1"/>
    <col min="15102" max="15159" width="6.85546875" style="206" customWidth="1"/>
    <col min="15160" max="15161" width="10.7109375" style="206" customWidth="1"/>
    <col min="15162" max="15352" width="9.140625" style="206"/>
    <col min="15353" max="15353" width="5.7109375" style="206" customWidth="1"/>
    <col min="15354" max="15354" width="12.5703125" style="206" customWidth="1"/>
    <col min="15355" max="15355" width="24" style="206" customWidth="1"/>
    <col min="15356" max="15357" width="6" style="206" customWidth="1"/>
    <col min="15358" max="15415" width="6.85546875" style="206" customWidth="1"/>
    <col min="15416" max="15417" width="10.7109375" style="206" customWidth="1"/>
    <col min="15418" max="15608" width="9.140625" style="206"/>
    <col min="15609" max="15609" width="5.7109375" style="206" customWidth="1"/>
    <col min="15610" max="15610" width="12.5703125" style="206" customWidth="1"/>
    <col min="15611" max="15611" width="24" style="206" customWidth="1"/>
    <col min="15612" max="15613" width="6" style="206" customWidth="1"/>
    <col min="15614" max="15671" width="6.85546875" style="206" customWidth="1"/>
    <col min="15672" max="15673" width="10.7109375" style="206" customWidth="1"/>
    <col min="15674" max="15864" width="9.140625" style="206"/>
    <col min="15865" max="15865" width="5.7109375" style="206" customWidth="1"/>
    <col min="15866" max="15866" width="12.5703125" style="206" customWidth="1"/>
    <col min="15867" max="15867" width="24" style="206" customWidth="1"/>
    <col min="15868" max="15869" width="6" style="206" customWidth="1"/>
    <col min="15870" max="15927" width="6.85546875" style="206" customWidth="1"/>
    <col min="15928" max="15929" width="10.7109375" style="206" customWidth="1"/>
    <col min="15930" max="16120" width="9.140625" style="206"/>
    <col min="16121" max="16121" width="5.7109375" style="206" customWidth="1"/>
    <col min="16122" max="16122" width="12.5703125" style="206" customWidth="1"/>
    <col min="16123" max="16123" width="24" style="206" customWidth="1"/>
    <col min="16124" max="16125" width="6" style="206" customWidth="1"/>
    <col min="16126" max="16183" width="6.85546875" style="206" customWidth="1"/>
    <col min="16184" max="16185" width="10.7109375" style="206" customWidth="1"/>
    <col min="16186" max="16376" width="9.140625" style="206"/>
    <col min="16377" max="16378" width="9.140625" style="206" customWidth="1"/>
    <col min="16379" max="16384" width="9.140625" style="206"/>
  </cols>
  <sheetData>
    <row r="1" spans="1:136" ht="36" customHeight="1" x14ac:dyDescent="0.25">
      <c r="A1" s="1685" t="s">
        <v>731</v>
      </c>
      <c r="B1" s="1686"/>
      <c r="C1" s="1686"/>
      <c r="D1" s="1686"/>
      <c r="E1" s="1686"/>
      <c r="F1" s="1686"/>
      <c r="G1" s="1686"/>
      <c r="H1" s="1686"/>
      <c r="I1" s="1686"/>
      <c r="J1" s="1686"/>
      <c r="K1" s="1686"/>
      <c r="L1" s="1686"/>
      <c r="M1" s="1686"/>
      <c r="N1" s="1686"/>
      <c r="O1" s="1686"/>
      <c r="P1" s="1686"/>
      <c r="Q1" s="1686"/>
      <c r="R1" s="1686"/>
      <c r="S1" s="1686"/>
      <c r="T1" s="1686"/>
      <c r="U1" s="1686"/>
      <c r="V1" s="1686"/>
      <c r="W1" s="1686"/>
      <c r="X1" s="1686"/>
      <c r="Y1" s="1686"/>
      <c r="Z1" s="1686"/>
      <c r="AA1" s="1686"/>
      <c r="AB1" s="1686"/>
      <c r="AC1" s="1686"/>
      <c r="AD1" s="1686"/>
      <c r="AE1" s="1686"/>
      <c r="AF1" s="1686"/>
      <c r="AG1" s="1686"/>
      <c r="AH1" s="1686"/>
      <c r="AI1" s="1686"/>
      <c r="AJ1" s="1686"/>
      <c r="AK1" s="1686"/>
      <c r="AL1" s="1686"/>
      <c r="AM1" s="1686"/>
      <c r="AN1" s="1686"/>
      <c r="AO1" s="1686"/>
      <c r="AP1" s="1686"/>
      <c r="AQ1" s="1686"/>
      <c r="AR1" s="1686"/>
      <c r="AS1" s="1686"/>
      <c r="AT1" s="1686"/>
      <c r="AU1" s="1686"/>
      <c r="AV1" s="1686"/>
      <c r="AW1" s="1686"/>
      <c r="AX1" s="1686"/>
      <c r="AY1" s="1686"/>
      <c r="AZ1" s="1686"/>
      <c r="BA1" s="1686"/>
      <c r="BB1" s="1686"/>
      <c r="BC1" s="1686"/>
      <c r="BD1" s="1686"/>
      <c r="BE1" s="1687"/>
      <c r="BG1" s="207"/>
      <c r="BH1" s="207"/>
      <c r="BI1" s="207"/>
      <c r="BJ1" s="207"/>
      <c r="BK1" s="207"/>
      <c r="BL1" s="207"/>
      <c r="BM1" s="207"/>
      <c r="BN1" s="207"/>
      <c r="BO1" s="207"/>
      <c r="BP1" s="207"/>
      <c r="BQ1" s="207"/>
      <c r="BR1" s="207"/>
      <c r="BS1" s="207"/>
      <c r="BT1" s="207"/>
      <c r="BU1" s="207"/>
      <c r="BV1" s="207"/>
      <c r="BW1" s="207"/>
      <c r="BX1" s="207"/>
      <c r="BY1" s="207"/>
      <c r="BZ1" s="207"/>
      <c r="CA1" s="207"/>
      <c r="CB1" s="207"/>
      <c r="CC1" s="207"/>
      <c r="CD1" s="207"/>
      <c r="CE1" s="207"/>
      <c r="CF1" s="207"/>
      <c r="CG1" s="207"/>
      <c r="CH1" s="207"/>
      <c r="CI1" s="207"/>
      <c r="CJ1" s="207"/>
      <c r="CK1" s="207"/>
      <c r="CL1" s="207"/>
      <c r="CM1" s="207"/>
      <c r="CN1" s="207"/>
      <c r="CO1" s="207"/>
      <c r="CP1" s="207"/>
      <c r="CQ1" s="207"/>
      <c r="CR1" s="207"/>
      <c r="CS1" s="207"/>
      <c r="CT1" s="207"/>
      <c r="CU1" s="207"/>
      <c r="CV1" s="207"/>
      <c r="CW1" s="207"/>
      <c r="CX1" s="207"/>
      <c r="CY1" s="207"/>
      <c r="CZ1" s="207"/>
      <c r="DA1" s="207"/>
      <c r="DB1" s="207"/>
      <c r="DC1" s="207"/>
      <c r="DD1" s="207"/>
      <c r="DE1" s="207"/>
      <c r="DF1" s="207"/>
      <c r="DG1" s="207"/>
      <c r="DH1" s="207"/>
      <c r="DI1" s="207"/>
      <c r="DJ1" s="207"/>
      <c r="DK1" s="207"/>
      <c r="DL1" s="207"/>
      <c r="DM1" s="207"/>
      <c r="DN1" s="207"/>
      <c r="DO1" s="207"/>
      <c r="DP1" s="207"/>
      <c r="DQ1" s="207"/>
      <c r="DR1" s="207"/>
      <c r="DS1" s="207"/>
      <c r="DT1" s="207"/>
      <c r="DU1" s="207"/>
      <c r="DV1" s="207"/>
      <c r="DW1" s="207"/>
      <c r="DX1" s="207"/>
      <c r="DY1" s="207"/>
      <c r="DZ1" s="207"/>
      <c r="EA1" s="207"/>
      <c r="EB1" s="207"/>
      <c r="EC1" s="207"/>
      <c r="ED1" s="207"/>
      <c r="EE1" s="207"/>
      <c r="EF1" s="207"/>
    </row>
    <row r="2" spans="1:136" ht="17.25" customHeight="1" x14ac:dyDescent="0.25">
      <c r="A2" s="1688"/>
      <c r="B2" s="1689"/>
      <c r="C2" s="1689"/>
      <c r="D2" s="1689"/>
      <c r="E2" s="1689"/>
      <c r="F2" s="1689"/>
      <c r="G2" s="1689"/>
      <c r="H2" s="1689"/>
      <c r="I2" s="1689"/>
      <c r="J2" s="1689"/>
      <c r="K2" s="1689"/>
      <c r="L2" s="1689"/>
      <c r="M2" s="1689"/>
      <c r="N2" s="1689"/>
      <c r="O2" s="1689"/>
      <c r="P2" s="1689"/>
      <c r="Q2" s="1689"/>
      <c r="R2" s="1689"/>
      <c r="S2" s="1689"/>
      <c r="T2" s="1689"/>
      <c r="U2" s="1689"/>
      <c r="V2" s="1689"/>
      <c r="W2" s="1689"/>
      <c r="X2" s="1689"/>
      <c r="Y2" s="1689"/>
      <c r="Z2" s="1689"/>
      <c r="AA2" s="1689"/>
      <c r="AB2" s="1689"/>
      <c r="AC2" s="1689"/>
      <c r="AD2" s="1689"/>
      <c r="AE2" s="1689"/>
      <c r="AF2" s="1689"/>
      <c r="AG2" s="1689"/>
      <c r="AH2" s="1689"/>
      <c r="AI2" s="1689"/>
      <c r="AJ2" s="1689"/>
      <c r="AK2" s="1689"/>
      <c r="AL2" s="1689"/>
      <c r="AM2" s="1689"/>
      <c r="AN2" s="1689"/>
      <c r="AO2" s="1689"/>
      <c r="AP2" s="1689"/>
      <c r="AQ2" s="1689"/>
      <c r="AR2" s="1689"/>
      <c r="AS2" s="1689"/>
      <c r="AT2" s="1689"/>
      <c r="AU2" s="1689"/>
      <c r="AV2" s="1689"/>
      <c r="AW2" s="1689"/>
      <c r="AX2" s="1689"/>
      <c r="AY2" s="1689"/>
      <c r="AZ2" s="1689"/>
      <c r="BA2" s="1689"/>
      <c r="BB2" s="1689"/>
      <c r="BC2" s="1689"/>
      <c r="BD2" s="1689"/>
      <c r="BE2" s="1690"/>
      <c r="BG2" s="207"/>
      <c r="BH2" s="207"/>
      <c r="BI2" s="207"/>
      <c r="BJ2" s="207"/>
      <c r="BK2" s="207"/>
      <c r="BL2" s="207"/>
      <c r="BM2" s="207"/>
      <c r="BN2" s="207"/>
      <c r="BO2" s="207"/>
      <c r="BP2" s="207"/>
      <c r="BQ2" s="207"/>
      <c r="BR2" s="207"/>
      <c r="BS2" s="207"/>
      <c r="BT2" s="207"/>
      <c r="BU2" s="207"/>
      <c r="BV2" s="207"/>
      <c r="BW2" s="207"/>
      <c r="BX2" s="207"/>
      <c r="BY2" s="207"/>
      <c r="BZ2" s="207"/>
      <c r="CA2" s="207"/>
      <c r="CB2" s="207"/>
      <c r="CC2" s="207"/>
      <c r="CD2" s="207"/>
      <c r="CE2" s="207"/>
      <c r="CF2" s="207"/>
      <c r="CG2" s="207"/>
      <c r="CH2" s="207"/>
      <c r="CI2" s="207"/>
      <c r="CJ2" s="207"/>
      <c r="CK2" s="207"/>
      <c r="CL2" s="207"/>
      <c r="CM2" s="207"/>
      <c r="CN2" s="207"/>
      <c r="CO2" s="207"/>
      <c r="CP2" s="207"/>
      <c r="CQ2" s="207"/>
      <c r="CR2" s="207"/>
      <c r="CS2" s="207"/>
      <c r="CT2" s="207"/>
      <c r="CU2" s="207"/>
      <c r="CV2" s="207"/>
      <c r="CW2" s="207"/>
      <c r="CX2" s="207"/>
      <c r="CY2" s="207"/>
      <c r="CZ2" s="207"/>
      <c r="DA2" s="207"/>
      <c r="DB2" s="207"/>
      <c r="DC2" s="207"/>
      <c r="DD2" s="207"/>
      <c r="DE2" s="207"/>
      <c r="DF2" s="207"/>
      <c r="DG2" s="207"/>
      <c r="DH2" s="207"/>
      <c r="DI2" s="207"/>
      <c r="DJ2" s="207"/>
      <c r="DK2" s="207"/>
      <c r="DL2" s="207"/>
      <c r="DM2" s="207"/>
      <c r="DN2" s="207"/>
      <c r="DO2" s="207"/>
      <c r="DP2" s="207"/>
      <c r="DQ2" s="207"/>
      <c r="DR2" s="207"/>
      <c r="DS2" s="207"/>
      <c r="DT2" s="207"/>
      <c r="DU2" s="207"/>
      <c r="DV2" s="207"/>
      <c r="DW2" s="207"/>
      <c r="DX2" s="207"/>
      <c r="DY2" s="207"/>
      <c r="DZ2" s="207"/>
      <c r="EA2" s="207"/>
      <c r="EB2" s="207"/>
      <c r="EC2" s="207"/>
      <c r="ED2" s="207"/>
      <c r="EE2" s="207"/>
      <c r="EF2" s="207"/>
    </row>
    <row r="3" spans="1:136" s="217" customFormat="1" ht="138.6" customHeight="1" x14ac:dyDescent="0.25">
      <c r="A3" s="1702" t="s">
        <v>239</v>
      </c>
      <c r="B3" s="1618" t="s">
        <v>240</v>
      </c>
      <c r="C3" s="1618" t="s">
        <v>241</v>
      </c>
      <c r="D3" s="1624" t="s">
        <v>242</v>
      </c>
      <c r="E3" s="1618" t="s">
        <v>243</v>
      </c>
      <c r="F3" s="1712" t="s">
        <v>622</v>
      </c>
      <c r="G3" s="1713"/>
      <c r="H3" s="1633" t="s">
        <v>623</v>
      </c>
      <c r="I3" s="1632"/>
      <c r="J3" s="1633" t="s">
        <v>608</v>
      </c>
      <c r="K3" s="1634"/>
      <c r="L3" s="1634"/>
      <c r="M3" s="1635"/>
      <c r="N3" s="1645" t="s">
        <v>610</v>
      </c>
      <c r="O3" s="1646"/>
      <c r="P3" s="1646"/>
      <c r="Q3" s="1646"/>
      <c r="R3" s="1646"/>
      <c r="S3" s="1646"/>
      <c r="T3" s="1646"/>
      <c r="U3" s="1651"/>
      <c r="V3" s="1647" t="s">
        <v>611</v>
      </c>
      <c r="W3" s="1648"/>
      <c r="X3" s="1648"/>
      <c r="Y3" s="1649"/>
      <c r="Z3" s="1647" t="s">
        <v>626</v>
      </c>
      <c r="AA3" s="1714"/>
      <c r="AB3" s="1650" t="s">
        <v>624</v>
      </c>
      <c r="AC3" s="1646"/>
      <c r="AD3" s="1646"/>
      <c r="AE3" s="1651"/>
      <c r="AF3" s="1633" t="s">
        <v>627</v>
      </c>
      <c r="AG3" s="1707"/>
      <c r="AH3" s="1707"/>
      <c r="AI3" s="1707"/>
      <c r="AJ3" s="1707"/>
      <c r="AK3" s="1707"/>
      <c r="AL3" s="1707"/>
      <c r="AM3" s="1632"/>
      <c r="AN3" s="1645" t="s">
        <v>612</v>
      </c>
      <c r="AO3" s="1646"/>
      <c r="AP3" s="1646"/>
      <c r="AQ3" s="1651"/>
      <c r="AR3" s="1650" t="s">
        <v>613</v>
      </c>
      <c r="AS3" s="1651"/>
      <c r="AT3" s="1650" t="s">
        <v>614</v>
      </c>
      <c r="AU3" s="1707"/>
      <c r="AV3" s="1707"/>
      <c r="AW3" s="1632"/>
      <c r="AX3" s="1656" t="s">
        <v>615</v>
      </c>
      <c r="AY3" s="1657"/>
      <c r="AZ3" s="1657"/>
      <c r="BA3" s="1658"/>
      <c r="BB3" s="1659" t="s">
        <v>616</v>
      </c>
      <c r="BC3" s="1660"/>
      <c r="BD3" s="1693" t="s">
        <v>244</v>
      </c>
      <c r="BE3" s="1639" t="s">
        <v>245</v>
      </c>
      <c r="BG3" s="218"/>
      <c r="BH3" s="218"/>
      <c r="BI3" s="218"/>
      <c r="BJ3" s="218"/>
      <c r="BK3" s="218"/>
      <c r="BL3" s="218"/>
      <c r="BM3" s="218"/>
      <c r="BN3" s="218"/>
      <c r="BO3" s="218"/>
      <c r="BP3" s="218"/>
      <c r="BQ3" s="218"/>
      <c r="BR3" s="218"/>
      <c r="BS3" s="218"/>
      <c r="BT3" s="218"/>
      <c r="BU3" s="218"/>
      <c r="BV3" s="218"/>
      <c r="BW3" s="218"/>
      <c r="BX3" s="218"/>
      <c r="BY3" s="218"/>
      <c r="BZ3" s="218"/>
      <c r="CA3" s="218"/>
      <c r="CB3" s="218"/>
      <c r="CC3" s="218"/>
      <c r="CD3" s="218"/>
      <c r="CE3" s="218"/>
      <c r="CF3" s="218"/>
      <c r="CG3" s="218"/>
      <c r="CH3" s="218"/>
      <c r="CI3" s="218"/>
      <c r="CJ3" s="218"/>
      <c r="CK3" s="218"/>
      <c r="CL3" s="218"/>
      <c r="CM3" s="218"/>
      <c r="CN3" s="218"/>
      <c r="CO3" s="218"/>
      <c r="CP3" s="218"/>
      <c r="CQ3" s="218"/>
      <c r="CR3" s="218"/>
      <c r="CS3" s="218"/>
      <c r="CT3" s="218"/>
      <c r="CU3" s="218"/>
      <c r="CV3" s="218"/>
      <c r="CW3" s="218"/>
      <c r="CX3" s="218"/>
      <c r="CY3" s="218"/>
      <c r="CZ3" s="218"/>
      <c r="DA3" s="218"/>
      <c r="DB3" s="218"/>
      <c r="DC3" s="218"/>
      <c r="DD3" s="218"/>
      <c r="DE3" s="218"/>
      <c r="DF3" s="218"/>
      <c r="DG3" s="218"/>
      <c r="DH3" s="218"/>
      <c r="DI3" s="218"/>
      <c r="DJ3" s="218"/>
      <c r="DK3" s="218"/>
      <c r="DL3" s="218"/>
      <c r="DM3" s="218"/>
      <c r="DN3" s="218"/>
      <c r="DO3" s="218"/>
      <c r="DP3" s="218"/>
      <c r="DQ3" s="218"/>
      <c r="DR3" s="218"/>
      <c r="DS3" s="218"/>
      <c r="DT3" s="218"/>
      <c r="DU3" s="218"/>
      <c r="DV3" s="218"/>
      <c r="DW3" s="218"/>
      <c r="DX3" s="218"/>
      <c r="DY3" s="218"/>
      <c r="DZ3" s="218"/>
      <c r="EA3" s="218"/>
      <c r="EB3" s="218"/>
      <c r="EC3" s="218"/>
      <c r="ED3" s="218"/>
      <c r="EE3" s="218"/>
      <c r="EF3" s="218"/>
    </row>
    <row r="4" spans="1:136" ht="53.25" customHeight="1" x14ac:dyDescent="0.25">
      <c r="A4" s="1703"/>
      <c r="B4" s="1619"/>
      <c r="C4" s="1619"/>
      <c r="D4" s="1625"/>
      <c r="E4" s="1619"/>
      <c r="F4" s="1642" t="s">
        <v>618</v>
      </c>
      <c r="G4" s="1632"/>
      <c r="H4" s="1661" t="s">
        <v>248</v>
      </c>
      <c r="I4" s="1644"/>
      <c r="J4" s="1642" t="s">
        <v>249</v>
      </c>
      <c r="K4" s="1632"/>
      <c r="L4" s="1643" t="s">
        <v>250</v>
      </c>
      <c r="M4" s="1644"/>
      <c r="N4" s="1661" t="s">
        <v>251</v>
      </c>
      <c r="O4" s="1662"/>
      <c r="P4" s="1642" t="s">
        <v>252</v>
      </c>
      <c r="Q4" s="1663"/>
      <c r="R4" s="1642" t="s">
        <v>253</v>
      </c>
      <c r="S4" s="1632"/>
      <c r="T4" s="1642" t="s">
        <v>254</v>
      </c>
      <c r="U4" s="1663"/>
      <c r="V4" s="1652" t="s">
        <v>255</v>
      </c>
      <c r="W4" s="1632"/>
      <c r="X4" s="1643" t="s">
        <v>378</v>
      </c>
      <c r="Y4" s="1644"/>
      <c r="Z4" s="1661" t="s">
        <v>625</v>
      </c>
      <c r="AA4" s="1662"/>
      <c r="AB4" s="1661" t="s">
        <v>257</v>
      </c>
      <c r="AC4" s="1662"/>
      <c r="AD4" s="1642" t="s">
        <v>258</v>
      </c>
      <c r="AE4" s="1632"/>
      <c r="AF4" s="1661" t="s">
        <v>259</v>
      </c>
      <c r="AG4" s="1662"/>
      <c r="AH4" s="1642" t="s">
        <v>259</v>
      </c>
      <c r="AI4" s="1632"/>
      <c r="AJ4" s="1642" t="s">
        <v>259</v>
      </c>
      <c r="AK4" s="1663"/>
      <c r="AL4" s="1642" t="s">
        <v>259</v>
      </c>
      <c r="AM4" s="1632"/>
      <c r="AN4" s="1642" t="s">
        <v>260</v>
      </c>
      <c r="AO4" s="1632"/>
      <c r="AP4" s="1643" t="s">
        <v>261</v>
      </c>
      <c r="AQ4" s="1662"/>
      <c r="AR4" s="1661" t="s">
        <v>262</v>
      </c>
      <c r="AS4" s="1644"/>
      <c r="AT4" s="1661" t="s">
        <v>263</v>
      </c>
      <c r="AU4" s="1662"/>
      <c r="AV4" s="1708" t="s">
        <v>264</v>
      </c>
      <c r="AW4" s="1709"/>
      <c r="AX4" s="1642" t="s">
        <v>265</v>
      </c>
      <c r="AY4" s="1632"/>
      <c r="AZ4" s="1642" t="s">
        <v>266</v>
      </c>
      <c r="BA4" s="1632"/>
      <c r="BB4" s="1691" t="s">
        <v>265</v>
      </c>
      <c r="BC4" s="1692"/>
      <c r="BD4" s="1694"/>
      <c r="BE4" s="1640"/>
      <c r="BG4" s="207"/>
      <c r="BH4" s="207"/>
      <c r="BI4" s="207"/>
      <c r="BJ4" s="207"/>
      <c r="BK4" s="207"/>
      <c r="BL4" s="207"/>
      <c r="BM4" s="207"/>
      <c r="BN4" s="207"/>
      <c r="BO4" s="207"/>
      <c r="BP4" s="207"/>
      <c r="BQ4" s="207"/>
      <c r="BR4" s="207"/>
      <c r="BS4" s="207"/>
      <c r="BT4" s="207"/>
      <c r="BU4" s="207"/>
      <c r="BV4" s="207"/>
      <c r="BW4" s="207"/>
      <c r="BX4" s="207"/>
      <c r="BY4" s="207"/>
      <c r="BZ4" s="207"/>
      <c r="CA4" s="207"/>
      <c r="CB4" s="207"/>
      <c r="CC4" s="207"/>
      <c r="CD4" s="207"/>
      <c r="CE4" s="207"/>
      <c r="CF4" s="207"/>
      <c r="CG4" s="207"/>
      <c r="CH4" s="207"/>
      <c r="CI4" s="207"/>
      <c r="CJ4" s="207"/>
      <c r="CK4" s="207"/>
      <c r="CL4" s="207"/>
      <c r="CM4" s="207"/>
      <c r="CN4" s="207"/>
      <c r="CO4" s="207"/>
      <c r="CP4" s="207"/>
      <c r="CQ4" s="207"/>
      <c r="CR4" s="207"/>
      <c r="CS4" s="207"/>
      <c r="CT4" s="207"/>
      <c r="CU4" s="207"/>
      <c r="CV4" s="207"/>
      <c r="CW4" s="207"/>
      <c r="CX4" s="207"/>
      <c r="CY4" s="207"/>
      <c r="CZ4" s="207"/>
      <c r="DA4" s="207"/>
      <c r="DB4" s="207"/>
      <c r="DC4" s="207"/>
      <c r="DD4" s="207"/>
      <c r="DE4" s="207"/>
      <c r="DF4" s="207"/>
      <c r="DG4" s="207"/>
      <c r="DH4" s="207"/>
      <c r="DI4" s="207"/>
      <c r="DJ4" s="207"/>
      <c r="DK4" s="207"/>
      <c r="DL4" s="207"/>
      <c r="DM4" s="207"/>
      <c r="DN4" s="207"/>
      <c r="DO4" s="207"/>
      <c r="DP4" s="207"/>
      <c r="DQ4" s="207"/>
      <c r="DR4" s="207"/>
      <c r="DS4" s="207"/>
      <c r="DT4" s="207"/>
      <c r="DU4" s="207"/>
      <c r="DV4" s="207"/>
      <c r="DW4" s="207"/>
      <c r="DX4" s="207"/>
      <c r="DY4" s="207"/>
      <c r="DZ4" s="207"/>
      <c r="EA4" s="207"/>
      <c r="EB4" s="207"/>
      <c r="EC4" s="207"/>
      <c r="ED4" s="207"/>
      <c r="EE4" s="207"/>
      <c r="EF4" s="207"/>
    </row>
    <row r="5" spans="1:136" s="630" customFormat="1" ht="12.75" customHeight="1" x14ac:dyDescent="0.25">
      <c r="A5" s="1704"/>
      <c r="B5" s="1620"/>
      <c r="C5" s="1620"/>
      <c r="D5" s="1705"/>
      <c r="E5" s="1620"/>
      <c r="F5" s="971" t="s">
        <v>267</v>
      </c>
      <c r="G5" s="972" t="s">
        <v>268</v>
      </c>
      <c r="H5" s="971" t="s">
        <v>267</v>
      </c>
      <c r="I5" s="628" t="s">
        <v>269</v>
      </c>
      <c r="J5" s="971" t="s">
        <v>267</v>
      </c>
      <c r="K5" s="628" t="s">
        <v>269</v>
      </c>
      <c r="L5" s="974" t="s">
        <v>267</v>
      </c>
      <c r="M5" s="628" t="s">
        <v>268</v>
      </c>
      <c r="N5" s="971" t="s">
        <v>267</v>
      </c>
      <c r="O5" s="973" t="s">
        <v>268</v>
      </c>
      <c r="P5" s="625" t="s">
        <v>267</v>
      </c>
      <c r="Q5" s="973" t="s">
        <v>268</v>
      </c>
      <c r="R5" s="625" t="s">
        <v>267</v>
      </c>
      <c r="S5" s="973" t="s">
        <v>268</v>
      </c>
      <c r="T5" s="625" t="s">
        <v>267</v>
      </c>
      <c r="U5" s="628" t="s">
        <v>268</v>
      </c>
      <c r="V5" s="627" t="s">
        <v>267</v>
      </c>
      <c r="W5" s="628" t="s">
        <v>268</v>
      </c>
      <c r="X5" s="627" t="s">
        <v>267</v>
      </c>
      <c r="Y5" s="628" t="s">
        <v>268</v>
      </c>
      <c r="Z5" s="971" t="s">
        <v>267</v>
      </c>
      <c r="AA5" s="973" t="s">
        <v>268</v>
      </c>
      <c r="AB5" s="971" t="s">
        <v>267</v>
      </c>
      <c r="AC5" s="973" t="s">
        <v>268</v>
      </c>
      <c r="AD5" s="626" t="s">
        <v>267</v>
      </c>
      <c r="AE5" s="975" t="s">
        <v>268</v>
      </c>
      <c r="AF5" s="971" t="s">
        <v>267</v>
      </c>
      <c r="AG5" s="628" t="s">
        <v>268</v>
      </c>
      <c r="AH5" s="974" t="s">
        <v>267</v>
      </c>
      <c r="AI5" s="628" t="s">
        <v>268</v>
      </c>
      <c r="AJ5" s="626" t="s">
        <v>267</v>
      </c>
      <c r="AK5" s="976" t="s">
        <v>268</v>
      </c>
      <c r="AL5" s="625" t="s">
        <v>267</v>
      </c>
      <c r="AM5" s="628" t="s">
        <v>268</v>
      </c>
      <c r="AN5" s="974" t="s">
        <v>267</v>
      </c>
      <c r="AO5" s="973" t="s">
        <v>268</v>
      </c>
      <c r="AP5" s="625" t="s">
        <v>267</v>
      </c>
      <c r="AQ5" s="628" t="s">
        <v>268</v>
      </c>
      <c r="AR5" s="971" t="s">
        <v>267</v>
      </c>
      <c r="AS5" s="628" t="s">
        <v>268</v>
      </c>
      <c r="AT5" s="971" t="s">
        <v>267</v>
      </c>
      <c r="AU5" s="973" t="s">
        <v>268</v>
      </c>
      <c r="AV5" s="625" t="s">
        <v>267</v>
      </c>
      <c r="AW5" s="628" t="s">
        <v>268</v>
      </c>
      <c r="AX5" s="974" t="s">
        <v>267</v>
      </c>
      <c r="AY5" s="628" t="s">
        <v>268</v>
      </c>
      <c r="AZ5" s="625" t="s">
        <v>267</v>
      </c>
      <c r="BA5" s="628" t="s">
        <v>268</v>
      </c>
      <c r="BB5" s="977" t="s">
        <v>267</v>
      </c>
      <c r="BC5" s="978" t="s">
        <v>268</v>
      </c>
      <c r="BD5" s="1695"/>
      <c r="BE5" s="1706"/>
      <c r="BG5" s="979"/>
      <c r="BH5" s="979"/>
      <c r="BI5" s="979"/>
      <c r="BJ5" s="979"/>
      <c r="BK5" s="979"/>
      <c r="BL5" s="979"/>
      <c r="BM5" s="979"/>
      <c r="BN5" s="979"/>
      <c r="BO5" s="979"/>
      <c r="BP5" s="979"/>
      <c r="BQ5" s="979"/>
      <c r="BR5" s="979"/>
      <c r="BS5" s="979"/>
      <c r="BT5" s="979"/>
      <c r="BU5" s="979"/>
      <c r="BV5" s="979"/>
      <c r="BW5" s="979"/>
      <c r="BX5" s="979"/>
      <c r="BY5" s="979"/>
      <c r="BZ5" s="979"/>
      <c r="CA5" s="979"/>
      <c r="CB5" s="979"/>
      <c r="CC5" s="979"/>
      <c r="CD5" s="979"/>
      <c r="CE5" s="979"/>
      <c r="CF5" s="979"/>
      <c r="CG5" s="979"/>
      <c r="CH5" s="979"/>
      <c r="CI5" s="979"/>
      <c r="CJ5" s="979"/>
      <c r="CK5" s="979"/>
      <c r="CL5" s="979"/>
      <c r="CM5" s="979"/>
      <c r="CN5" s="979"/>
      <c r="CO5" s="979"/>
      <c r="CP5" s="979"/>
      <c r="CQ5" s="979"/>
      <c r="CR5" s="979"/>
      <c r="CS5" s="979"/>
      <c r="CT5" s="979"/>
      <c r="CU5" s="979"/>
      <c r="CV5" s="979"/>
      <c r="CW5" s="979"/>
      <c r="CX5" s="979"/>
      <c r="CY5" s="979"/>
      <c r="CZ5" s="979"/>
      <c r="DA5" s="979"/>
      <c r="DB5" s="979"/>
      <c r="DC5" s="979"/>
      <c r="DD5" s="979"/>
      <c r="DE5" s="979"/>
      <c r="DF5" s="979"/>
      <c r="DG5" s="979"/>
      <c r="DH5" s="979"/>
      <c r="DI5" s="979"/>
      <c r="DJ5" s="979"/>
      <c r="DK5" s="979"/>
      <c r="DL5" s="979"/>
      <c r="DM5" s="979"/>
      <c r="DN5" s="979"/>
      <c r="DO5" s="979"/>
      <c r="DP5" s="979"/>
      <c r="DQ5" s="979"/>
      <c r="DR5" s="979"/>
      <c r="DS5" s="979"/>
      <c r="DT5" s="979"/>
      <c r="DU5" s="979"/>
      <c r="DV5" s="979"/>
      <c r="DW5" s="979"/>
      <c r="DX5" s="979"/>
      <c r="DY5" s="979"/>
      <c r="DZ5" s="979"/>
      <c r="EA5" s="979"/>
      <c r="EB5" s="979"/>
      <c r="EC5" s="979"/>
      <c r="ED5" s="979"/>
      <c r="EE5" s="979"/>
      <c r="EF5" s="979"/>
    </row>
    <row r="6" spans="1:136" ht="18" x14ac:dyDescent="0.25">
      <c r="A6" s="1669" t="s">
        <v>474</v>
      </c>
      <c r="B6" s="1670"/>
      <c r="C6" s="1670"/>
      <c r="D6" s="1670"/>
      <c r="E6" s="1670"/>
      <c r="F6" s="1671"/>
      <c r="G6" s="1671"/>
      <c r="H6" s="1671"/>
      <c r="I6" s="1671"/>
      <c r="J6" s="1671"/>
      <c r="K6" s="1671"/>
      <c r="L6" s="1671"/>
      <c r="M6" s="1671"/>
      <c r="N6" s="1671"/>
      <c r="O6" s="1671"/>
      <c r="P6" s="1671"/>
      <c r="Q6" s="1671"/>
      <c r="R6" s="1671"/>
      <c r="S6" s="1671"/>
      <c r="T6" s="1671"/>
      <c r="U6" s="1671"/>
      <c r="V6" s="229"/>
      <c r="W6" s="229"/>
      <c r="X6" s="229"/>
      <c r="Y6" s="229"/>
      <c r="Z6" s="1237"/>
      <c r="AA6" s="1237"/>
      <c r="AB6" s="1671"/>
      <c r="AC6" s="1671"/>
      <c r="AD6" s="1671"/>
      <c r="AE6" s="1671"/>
      <c r="AF6" s="1671"/>
      <c r="AG6" s="1671"/>
      <c r="AH6" s="1671"/>
      <c r="AI6" s="1671"/>
      <c r="AJ6" s="1671"/>
      <c r="AK6" s="1671"/>
      <c r="AL6" s="1671"/>
      <c r="AM6" s="1671"/>
      <c r="AN6" s="1671"/>
      <c r="AO6" s="1671"/>
      <c r="AP6" s="1671"/>
      <c r="AQ6" s="1671"/>
      <c r="AR6" s="1671"/>
      <c r="AS6" s="1671"/>
      <c r="AT6" s="1671"/>
      <c r="AU6" s="1671"/>
      <c r="AV6" s="1671"/>
      <c r="AW6" s="1671"/>
      <c r="AX6" s="1671"/>
      <c r="AY6" s="1671"/>
      <c r="AZ6" s="1671"/>
      <c r="BA6" s="1671"/>
      <c r="BB6" s="229"/>
      <c r="BC6" s="229"/>
      <c r="BD6" s="1710"/>
      <c r="BE6" s="1711"/>
      <c r="BG6" s="207"/>
      <c r="BH6" s="207"/>
      <c r="BI6" s="207"/>
      <c r="BJ6" s="207"/>
      <c r="BK6" s="207"/>
      <c r="BL6" s="207"/>
      <c r="BM6" s="207"/>
      <c r="BN6" s="207"/>
      <c r="BO6" s="207"/>
      <c r="BP6" s="207"/>
      <c r="BQ6" s="207"/>
      <c r="BR6" s="207"/>
      <c r="BS6" s="207"/>
      <c r="BT6" s="207"/>
      <c r="BU6" s="207"/>
      <c r="BV6" s="207"/>
      <c r="BW6" s="207"/>
      <c r="BX6" s="207"/>
      <c r="BY6" s="207"/>
      <c r="BZ6" s="207"/>
      <c r="CA6" s="207"/>
      <c r="CB6" s="207"/>
      <c r="CC6" s="207"/>
      <c r="CD6" s="207"/>
      <c r="CE6" s="207"/>
      <c r="CF6" s="207"/>
      <c r="CG6" s="207"/>
      <c r="CH6" s="207"/>
      <c r="CI6" s="207"/>
      <c r="CJ6" s="207"/>
      <c r="CK6" s="207"/>
      <c r="CL6" s="207"/>
      <c r="CM6" s="207"/>
      <c r="CN6" s="207"/>
      <c r="CO6" s="207"/>
      <c r="CP6" s="207"/>
      <c r="CQ6" s="207"/>
      <c r="CR6" s="207"/>
      <c r="CS6" s="207"/>
      <c r="CT6" s="207"/>
      <c r="CU6" s="207"/>
      <c r="CV6" s="207"/>
      <c r="CW6" s="207"/>
      <c r="CX6" s="207"/>
      <c r="CY6" s="207"/>
      <c r="CZ6" s="207"/>
      <c r="DA6" s="207"/>
      <c r="DB6" s="207"/>
      <c r="DC6" s="207"/>
      <c r="DD6" s="207"/>
      <c r="DE6" s="207"/>
      <c r="DF6" s="207"/>
      <c r="DG6" s="207"/>
      <c r="DH6" s="207"/>
      <c r="DI6" s="207"/>
      <c r="DJ6" s="207"/>
      <c r="DK6" s="207"/>
      <c r="DL6" s="207"/>
      <c r="DM6" s="207"/>
      <c r="DN6" s="207"/>
      <c r="DO6" s="207"/>
      <c r="DP6" s="207"/>
      <c r="DQ6" s="207"/>
      <c r="DR6" s="207"/>
      <c r="DS6" s="207"/>
      <c r="DT6" s="207"/>
      <c r="DU6" s="207"/>
      <c r="DV6" s="207"/>
      <c r="DW6" s="207"/>
      <c r="DX6" s="207"/>
      <c r="DY6" s="207"/>
      <c r="DZ6" s="207"/>
      <c r="EA6" s="207"/>
      <c r="EB6" s="207"/>
      <c r="EC6" s="207"/>
      <c r="ED6" s="207"/>
      <c r="EE6" s="207"/>
      <c r="EF6" s="207"/>
    </row>
    <row r="7" spans="1:136" ht="15.75" hidden="1" x14ac:dyDescent="0.25">
      <c r="A7" s="980">
        <v>1</v>
      </c>
      <c r="B7" s="231" t="s">
        <v>273</v>
      </c>
      <c r="C7" s="231" t="s">
        <v>475</v>
      </c>
      <c r="D7" s="232">
        <v>1990</v>
      </c>
      <c r="E7" s="233" t="s">
        <v>301</v>
      </c>
      <c r="F7" s="328"/>
      <c r="G7" s="1455"/>
      <c r="H7" s="985"/>
      <c r="I7" s="986"/>
      <c r="J7" s="987"/>
      <c r="K7" s="988"/>
      <c r="L7" s="989"/>
      <c r="M7" s="990"/>
      <c r="N7" s="985"/>
      <c r="O7" s="982"/>
      <c r="P7" s="991"/>
      <c r="Q7" s="982"/>
      <c r="R7" s="991"/>
      <c r="S7" s="982"/>
      <c r="T7" s="983"/>
      <c r="U7" s="992"/>
      <c r="V7" s="993"/>
      <c r="W7" s="995"/>
      <c r="X7" s="995"/>
      <c r="Y7" s="992"/>
      <c r="Z7" s="1278"/>
      <c r="AA7" s="993"/>
      <c r="AB7" s="987"/>
      <c r="AC7" s="988"/>
      <c r="AD7" s="989"/>
      <c r="AE7" s="990"/>
      <c r="AF7" s="996"/>
      <c r="AG7" s="994"/>
      <c r="AH7" s="997"/>
      <c r="AI7" s="994"/>
      <c r="AJ7" s="997"/>
      <c r="AK7" s="994"/>
      <c r="AL7" s="997"/>
      <c r="AM7" s="992"/>
      <c r="AN7" s="998"/>
      <c r="AO7" s="311"/>
      <c r="AP7" s="709"/>
      <c r="AQ7" s="317"/>
      <c r="AR7" s="996"/>
      <c r="AS7" s="992"/>
      <c r="AT7" s="996"/>
      <c r="AU7" s="994"/>
      <c r="AV7" s="997"/>
      <c r="AW7" s="992"/>
      <c r="AX7" s="999"/>
      <c r="AY7" s="982"/>
      <c r="AZ7" s="983"/>
      <c r="BA7" s="986"/>
      <c r="BB7" s="1000"/>
      <c r="BC7" s="1001"/>
      <c r="BD7" s="1002"/>
      <c r="BE7" s="637"/>
      <c r="BF7" s="402"/>
      <c r="BG7" s="402"/>
      <c r="BH7" s="402"/>
      <c r="BI7" s="402"/>
      <c r="BJ7" s="402"/>
      <c r="BK7" s="402"/>
      <c r="BL7" s="402"/>
      <c r="BM7" s="402"/>
      <c r="BN7" s="402"/>
      <c r="BO7" s="402"/>
      <c r="BP7" s="402"/>
      <c r="BQ7" s="402"/>
      <c r="BR7" s="402"/>
      <c r="BS7" s="402"/>
      <c r="BT7" s="402"/>
      <c r="BU7" s="402"/>
      <c r="BV7" s="402"/>
      <c r="BW7" s="402"/>
      <c r="BX7" s="402"/>
      <c r="BY7" s="402"/>
      <c r="BZ7" s="207"/>
      <c r="CA7" s="207"/>
      <c r="CB7" s="207"/>
      <c r="CC7" s="207"/>
      <c r="CD7" s="207"/>
      <c r="CE7" s="207"/>
      <c r="CF7" s="207"/>
      <c r="CG7" s="207"/>
      <c r="CH7" s="207"/>
    </row>
    <row r="8" spans="1:136" ht="15.75" hidden="1" x14ac:dyDescent="0.25">
      <c r="A8" s="230">
        <v>2</v>
      </c>
      <c r="B8" s="231" t="s">
        <v>281</v>
      </c>
      <c r="C8" s="231" t="s">
        <v>476</v>
      </c>
      <c r="D8" s="232">
        <v>1987</v>
      </c>
      <c r="E8" s="233" t="s">
        <v>272</v>
      </c>
      <c r="F8" s="328"/>
      <c r="G8" s="1455"/>
      <c r="H8" s="987"/>
      <c r="I8" s="990"/>
      <c r="J8" s="987"/>
      <c r="K8" s="988"/>
      <c r="L8" s="989"/>
      <c r="M8" s="990"/>
      <c r="N8" s="985"/>
      <c r="O8" s="982"/>
      <c r="P8" s="991"/>
      <c r="Q8" s="982"/>
      <c r="R8" s="991"/>
      <c r="S8" s="982"/>
      <c r="T8" s="983"/>
      <c r="U8" s="992"/>
      <c r="V8" s="1003"/>
      <c r="W8" s="994"/>
      <c r="X8" s="994"/>
      <c r="Y8" s="992"/>
      <c r="Z8" s="1278"/>
      <c r="AA8" s="993"/>
      <c r="AB8" s="987"/>
      <c r="AC8" s="988"/>
      <c r="AD8" s="989"/>
      <c r="AE8" s="990"/>
      <c r="AF8" s="996"/>
      <c r="AG8" s="994"/>
      <c r="AH8" s="997"/>
      <c r="AI8" s="994"/>
      <c r="AJ8" s="997"/>
      <c r="AK8" s="994"/>
      <c r="AL8" s="997"/>
      <c r="AM8" s="992"/>
      <c r="AN8" s="998"/>
      <c r="AO8" s="311"/>
      <c r="AP8" s="709"/>
      <c r="AQ8" s="317"/>
      <c r="AR8" s="996"/>
      <c r="AS8" s="992"/>
      <c r="AT8" s="996"/>
      <c r="AU8" s="994"/>
      <c r="AV8" s="997"/>
      <c r="AW8" s="992"/>
      <c r="AX8" s="999"/>
      <c r="AY8" s="982"/>
      <c r="AZ8" s="983"/>
      <c r="BA8" s="986"/>
      <c r="BB8" s="1000"/>
      <c r="BC8" s="1001"/>
      <c r="BD8" s="1002"/>
      <c r="BE8" s="637"/>
      <c r="BF8" s="207"/>
      <c r="BG8" s="207"/>
      <c r="BH8" s="207"/>
      <c r="BI8" s="207"/>
      <c r="BJ8" s="207"/>
      <c r="BK8" s="207"/>
      <c r="BL8" s="207"/>
      <c r="BM8" s="207"/>
      <c r="BN8" s="207"/>
      <c r="BO8" s="207"/>
      <c r="BP8" s="207"/>
      <c r="BQ8" s="207"/>
      <c r="BR8" s="207"/>
      <c r="BS8" s="207"/>
      <c r="BT8" s="207"/>
      <c r="BU8" s="207"/>
      <c r="BV8" s="207"/>
      <c r="BW8" s="207"/>
      <c r="BX8" s="207"/>
      <c r="BY8" s="207"/>
      <c r="BZ8" s="207"/>
      <c r="CA8" s="207"/>
      <c r="CB8" s="207"/>
      <c r="CC8" s="207"/>
      <c r="CD8" s="207"/>
      <c r="CE8" s="207"/>
      <c r="CF8" s="207"/>
      <c r="CG8" s="207"/>
      <c r="CH8" s="207"/>
      <c r="CI8" s="207"/>
      <c r="CJ8" s="207"/>
      <c r="CK8" s="207"/>
      <c r="CL8" s="207"/>
      <c r="CM8" s="207"/>
      <c r="CN8" s="207"/>
      <c r="CO8" s="207"/>
      <c r="CP8" s="207"/>
      <c r="CQ8" s="207"/>
      <c r="CR8" s="207"/>
      <c r="CS8" s="207"/>
      <c r="CT8" s="207"/>
      <c r="CU8" s="207"/>
      <c r="CV8" s="207"/>
      <c r="CW8" s="207"/>
      <c r="CX8" s="207"/>
      <c r="CY8" s="207"/>
      <c r="CZ8" s="207"/>
      <c r="DA8" s="207"/>
      <c r="DB8" s="207"/>
      <c r="DC8" s="207"/>
      <c r="DD8" s="207"/>
      <c r="DE8" s="207"/>
      <c r="DF8" s="207"/>
      <c r="DG8" s="207"/>
      <c r="DH8" s="207"/>
      <c r="DI8" s="207"/>
      <c r="DJ8" s="207"/>
      <c r="DK8" s="207"/>
      <c r="DL8" s="207"/>
      <c r="DM8" s="207"/>
      <c r="DN8" s="207"/>
      <c r="DO8" s="207"/>
      <c r="DP8" s="207"/>
      <c r="DQ8" s="207"/>
      <c r="DR8" s="207"/>
      <c r="DS8" s="207"/>
      <c r="DT8" s="207"/>
      <c r="DU8" s="207"/>
      <c r="DV8" s="207"/>
      <c r="DW8" s="207"/>
      <c r="DX8" s="207"/>
      <c r="DY8" s="207"/>
      <c r="DZ8" s="207"/>
      <c r="EA8" s="207"/>
      <c r="EB8" s="207"/>
      <c r="EC8" s="207"/>
      <c r="ED8" s="207"/>
      <c r="EE8" s="207"/>
    </row>
    <row r="9" spans="1:136" ht="15.75" hidden="1" x14ac:dyDescent="0.25">
      <c r="A9" s="230">
        <v>3</v>
      </c>
      <c r="B9" s="231" t="s">
        <v>302</v>
      </c>
      <c r="C9" s="231" t="s">
        <v>477</v>
      </c>
      <c r="D9" s="232">
        <v>1993</v>
      </c>
      <c r="E9" s="233" t="s">
        <v>301</v>
      </c>
      <c r="F9" s="328"/>
      <c r="G9" s="1455"/>
      <c r="H9" s="987"/>
      <c r="I9" s="990"/>
      <c r="J9" s="987"/>
      <c r="K9" s="988"/>
      <c r="L9" s="989"/>
      <c r="M9" s="990"/>
      <c r="N9" s="985"/>
      <c r="O9" s="982"/>
      <c r="P9" s="991"/>
      <c r="Q9" s="982"/>
      <c r="R9" s="991"/>
      <c r="S9" s="982"/>
      <c r="T9" s="983"/>
      <c r="U9" s="992"/>
      <c r="V9" s="1003"/>
      <c r="W9" s="994"/>
      <c r="X9" s="994"/>
      <c r="Y9" s="992"/>
      <c r="Z9" s="1278"/>
      <c r="AA9" s="993"/>
      <c r="AB9" s="987"/>
      <c r="AC9" s="988"/>
      <c r="AD9" s="989"/>
      <c r="AE9" s="990"/>
      <c r="AF9" s="996"/>
      <c r="AG9" s="994"/>
      <c r="AH9" s="997"/>
      <c r="AI9" s="994"/>
      <c r="AJ9" s="997"/>
      <c r="AK9" s="994"/>
      <c r="AL9" s="997"/>
      <c r="AM9" s="992"/>
      <c r="AN9" s="998"/>
      <c r="AO9" s="311"/>
      <c r="AP9" s="709"/>
      <c r="AQ9" s="317"/>
      <c r="AR9" s="996"/>
      <c r="AS9" s="992"/>
      <c r="AT9" s="996"/>
      <c r="AU9" s="994"/>
      <c r="AV9" s="997"/>
      <c r="AW9" s="992"/>
      <c r="AX9" s="999"/>
      <c r="AY9" s="982"/>
      <c r="AZ9" s="983"/>
      <c r="BA9" s="986"/>
      <c r="BB9" s="1000"/>
      <c r="BC9" s="1001"/>
      <c r="BD9" s="1002"/>
      <c r="BE9" s="637"/>
      <c r="BF9" s="207"/>
      <c r="BG9" s="207"/>
      <c r="BH9" s="207"/>
      <c r="BI9" s="207"/>
      <c r="BJ9" s="207"/>
      <c r="BK9" s="207"/>
      <c r="BL9" s="207"/>
      <c r="BM9" s="207"/>
      <c r="BN9" s="207"/>
      <c r="BO9" s="207"/>
      <c r="BP9" s="207"/>
      <c r="BQ9" s="207"/>
      <c r="BR9" s="207"/>
      <c r="BS9" s="207"/>
      <c r="BT9" s="207"/>
      <c r="BU9" s="207"/>
      <c r="BV9" s="207"/>
      <c r="BW9" s="207"/>
      <c r="BX9" s="207"/>
      <c r="BY9" s="207"/>
      <c r="BZ9" s="207"/>
      <c r="CA9" s="207"/>
      <c r="CB9" s="207"/>
      <c r="CC9" s="207"/>
      <c r="CD9" s="207"/>
      <c r="CE9" s="207"/>
      <c r="CF9" s="207"/>
      <c r="CG9" s="207"/>
      <c r="CH9" s="207"/>
      <c r="CI9" s="207"/>
      <c r="CJ9" s="207"/>
      <c r="CK9" s="207"/>
      <c r="CL9" s="207"/>
      <c r="CM9" s="207"/>
      <c r="CN9" s="207"/>
      <c r="CO9" s="207"/>
      <c r="CP9" s="207"/>
      <c r="CQ9" s="207"/>
      <c r="CR9" s="207"/>
      <c r="CS9" s="207"/>
      <c r="CT9" s="207"/>
      <c r="CU9" s="207"/>
      <c r="CV9" s="207"/>
      <c r="CW9" s="207"/>
      <c r="CX9" s="207"/>
      <c r="CY9" s="207"/>
      <c r="CZ9" s="207"/>
      <c r="DA9" s="207"/>
      <c r="DB9" s="207"/>
      <c r="DC9" s="207"/>
      <c r="DD9" s="207"/>
      <c r="DE9" s="207"/>
      <c r="DF9" s="207"/>
      <c r="DG9" s="207"/>
      <c r="DH9" s="207"/>
      <c r="DI9" s="207"/>
      <c r="DJ9" s="207"/>
      <c r="DK9" s="207"/>
      <c r="DL9" s="207"/>
      <c r="DM9" s="207"/>
      <c r="DN9" s="207"/>
      <c r="DO9" s="207"/>
      <c r="DP9" s="207"/>
      <c r="DQ9" s="207"/>
      <c r="DR9" s="207"/>
      <c r="DS9" s="207"/>
      <c r="DT9" s="207"/>
      <c r="DU9" s="207"/>
      <c r="DV9" s="207"/>
      <c r="DW9" s="207"/>
      <c r="DX9" s="207"/>
      <c r="DY9" s="207"/>
      <c r="DZ9" s="207"/>
      <c r="EA9" s="207"/>
      <c r="EB9" s="207"/>
      <c r="EC9" s="207"/>
      <c r="ED9" s="207"/>
      <c r="EE9" s="207"/>
    </row>
    <row r="10" spans="1:136" ht="15.75" hidden="1" x14ac:dyDescent="0.25">
      <c r="A10" s="230">
        <v>4</v>
      </c>
      <c r="B10" s="231" t="s">
        <v>302</v>
      </c>
      <c r="C10" s="231" t="s">
        <v>478</v>
      </c>
      <c r="D10" s="232">
        <v>1992</v>
      </c>
      <c r="E10" s="233" t="s">
        <v>301</v>
      </c>
      <c r="F10" s="328"/>
      <c r="G10" s="1455"/>
      <c r="H10" s="987"/>
      <c r="I10" s="990"/>
      <c r="J10" s="987"/>
      <c r="K10" s="988"/>
      <c r="L10" s="989"/>
      <c r="M10" s="990"/>
      <c r="N10" s="985"/>
      <c r="O10" s="982"/>
      <c r="P10" s="991"/>
      <c r="Q10" s="982"/>
      <c r="R10" s="991"/>
      <c r="S10" s="982"/>
      <c r="T10" s="983"/>
      <c r="U10" s="992"/>
      <c r="V10" s="1003"/>
      <c r="W10" s="994"/>
      <c r="X10" s="994"/>
      <c r="Y10" s="992"/>
      <c r="Z10" s="1278"/>
      <c r="AA10" s="993"/>
      <c r="AB10" s="987"/>
      <c r="AC10" s="988"/>
      <c r="AD10" s="989"/>
      <c r="AE10" s="990"/>
      <c r="AF10" s="996"/>
      <c r="AG10" s="994"/>
      <c r="AH10" s="997"/>
      <c r="AI10" s="994"/>
      <c r="AJ10" s="997"/>
      <c r="AK10" s="994"/>
      <c r="AL10" s="997"/>
      <c r="AM10" s="992"/>
      <c r="AN10" s="998"/>
      <c r="AO10" s="311"/>
      <c r="AP10" s="709"/>
      <c r="AQ10" s="317"/>
      <c r="AR10" s="996"/>
      <c r="AS10" s="992"/>
      <c r="AT10" s="996"/>
      <c r="AU10" s="994"/>
      <c r="AV10" s="997"/>
      <c r="AW10" s="992"/>
      <c r="AX10" s="999"/>
      <c r="AY10" s="982"/>
      <c r="AZ10" s="983"/>
      <c r="BA10" s="986"/>
      <c r="BB10" s="1000"/>
      <c r="BC10" s="1001"/>
      <c r="BD10" s="1002"/>
      <c r="BE10" s="637"/>
      <c r="BF10" s="207"/>
      <c r="BG10" s="207"/>
      <c r="BH10" s="207"/>
      <c r="BI10" s="207"/>
      <c r="BJ10" s="207"/>
      <c r="BK10" s="207"/>
      <c r="BL10" s="207"/>
      <c r="BM10" s="207"/>
      <c r="BN10" s="207"/>
      <c r="BO10" s="207"/>
      <c r="BP10" s="207"/>
      <c r="BQ10" s="207"/>
      <c r="BR10" s="207"/>
      <c r="BS10" s="207"/>
      <c r="BT10" s="207"/>
      <c r="BU10" s="207"/>
      <c r="BV10" s="207"/>
      <c r="BW10" s="207"/>
      <c r="BX10" s="207"/>
      <c r="BY10" s="207"/>
      <c r="BZ10" s="207"/>
      <c r="CA10" s="207"/>
      <c r="CB10" s="207"/>
      <c r="CC10" s="207"/>
      <c r="CD10" s="207"/>
      <c r="CE10" s="207"/>
      <c r="CF10" s="207"/>
      <c r="CG10" s="207"/>
      <c r="CH10" s="207"/>
      <c r="CI10" s="207"/>
      <c r="CJ10" s="207"/>
      <c r="CK10" s="207"/>
      <c r="CL10" s="207"/>
      <c r="CM10" s="207"/>
      <c r="CN10" s="207"/>
      <c r="CO10" s="207"/>
      <c r="CP10" s="207"/>
      <c r="CQ10" s="207"/>
      <c r="CR10" s="207"/>
      <c r="CS10" s="207"/>
      <c r="CT10" s="207"/>
      <c r="CU10" s="207"/>
      <c r="CV10" s="207"/>
      <c r="CW10" s="207"/>
      <c r="CX10" s="207"/>
      <c r="CY10" s="207"/>
      <c r="CZ10" s="207"/>
      <c r="DA10" s="207"/>
      <c r="DB10" s="207"/>
      <c r="DC10" s="207"/>
      <c r="DD10" s="207"/>
      <c r="DE10" s="207"/>
      <c r="DF10" s="207"/>
      <c r="DG10" s="207"/>
      <c r="DH10" s="207"/>
      <c r="DI10" s="207"/>
      <c r="DJ10" s="207"/>
      <c r="DK10" s="207"/>
      <c r="DL10" s="207"/>
      <c r="DM10" s="207"/>
      <c r="DN10" s="207"/>
      <c r="DO10" s="207"/>
      <c r="DP10" s="207"/>
      <c r="DQ10" s="207"/>
      <c r="DR10" s="207"/>
      <c r="DS10" s="207"/>
      <c r="DT10" s="207"/>
      <c r="DU10" s="207"/>
      <c r="DV10" s="207"/>
      <c r="DW10" s="207"/>
      <c r="DX10" s="207"/>
      <c r="DY10" s="207"/>
      <c r="DZ10" s="207"/>
      <c r="EA10" s="207"/>
      <c r="EB10" s="207"/>
      <c r="EC10" s="207"/>
      <c r="ED10" s="207"/>
      <c r="EE10" s="207"/>
    </row>
    <row r="11" spans="1:136" ht="15.75" hidden="1" x14ac:dyDescent="0.25">
      <c r="A11" s="230">
        <v>5</v>
      </c>
      <c r="B11" s="231" t="s">
        <v>281</v>
      </c>
      <c r="C11" s="308" t="s">
        <v>479</v>
      </c>
      <c r="D11" s="232">
        <v>1993</v>
      </c>
      <c r="E11" s="233" t="s">
        <v>272</v>
      </c>
      <c r="F11" s="328"/>
      <c r="G11" s="1455"/>
      <c r="H11" s="985"/>
      <c r="I11" s="986"/>
      <c r="J11" s="987"/>
      <c r="K11" s="988"/>
      <c r="L11" s="989"/>
      <c r="M11" s="990"/>
      <c r="N11" s="985"/>
      <c r="O11" s="982"/>
      <c r="P11" s="991"/>
      <c r="Q11" s="982"/>
      <c r="R11" s="991"/>
      <c r="S11" s="982"/>
      <c r="T11" s="983"/>
      <c r="U11" s="992"/>
      <c r="V11" s="1003"/>
      <c r="W11" s="994"/>
      <c r="X11" s="994"/>
      <c r="Y11" s="992"/>
      <c r="Z11" s="1278"/>
      <c r="AA11" s="993"/>
      <c r="AB11" s="987"/>
      <c r="AC11" s="988"/>
      <c r="AD11" s="989"/>
      <c r="AE11" s="990"/>
      <c r="AF11" s="996"/>
      <c r="AG11" s="994"/>
      <c r="AH11" s="997"/>
      <c r="AI11" s="994"/>
      <c r="AJ11" s="997"/>
      <c r="AK11" s="994"/>
      <c r="AL11" s="997"/>
      <c r="AM11" s="992"/>
      <c r="AN11" s="647"/>
      <c r="AO11" s="705"/>
      <c r="AP11" s="706"/>
      <c r="AQ11" s="1004"/>
      <c r="AR11" s="996"/>
      <c r="AS11" s="992"/>
      <c r="AT11" s="996"/>
      <c r="AU11" s="994"/>
      <c r="AV11" s="997"/>
      <c r="AW11" s="992"/>
      <c r="AX11" s="999"/>
      <c r="AY11" s="982"/>
      <c r="AZ11" s="983"/>
      <c r="BA11" s="986"/>
      <c r="BB11" s="1000"/>
      <c r="BC11" s="1001"/>
      <c r="BD11" s="1002"/>
      <c r="BE11" s="637"/>
      <c r="BF11" s="207"/>
      <c r="BG11" s="207"/>
      <c r="BH11" s="207"/>
      <c r="BI11" s="207"/>
      <c r="BJ11" s="207"/>
      <c r="BK11" s="207"/>
      <c r="BL11" s="207"/>
      <c r="BM11" s="207"/>
      <c r="BN11" s="207"/>
      <c r="BO11" s="207"/>
      <c r="BP11" s="207"/>
      <c r="BQ11" s="207"/>
      <c r="BR11" s="207"/>
      <c r="BS11" s="207"/>
      <c r="BT11" s="207"/>
      <c r="BU11" s="207"/>
      <c r="BV11" s="207"/>
      <c r="BW11" s="207"/>
      <c r="BX11" s="207"/>
      <c r="BY11" s="207"/>
      <c r="BZ11" s="207"/>
      <c r="CA11" s="207"/>
      <c r="CB11" s="207"/>
      <c r="CC11" s="207"/>
      <c r="CD11" s="207"/>
      <c r="CE11" s="207"/>
      <c r="CF11" s="207"/>
      <c r="CG11" s="207"/>
      <c r="CH11" s="207"/>
      <c r="CI11" s="207"/>
      <c r="CJ11" s="207"/>
      <c r="CK11" s="207"/>
      <c r="CL11" s="207"/>
      <c r="CM11" s="207"/>
      <c r="CN11" s="207"/>
      <c r="CO11" s="207"/>
      <c r="CP11" s="207"/>
      <c r="CQ11" s="207"/>
      <c r="CR11" s="207"/>
      <c r="CS11" s="207"/>
      <c r="CT11" s="207"/>
      <c r="CU11" s="207"/>
      <c r="CV11" s="207"/>
      <c r="CW11" s="207"/>
      <c r="CX11" s="207"/>
      <c r="CY11" s="207"/>
      <c r="CZ11" s="207"/>
      <c r="DA11" s="207"/>
      <c r="DB11" s="207"/>
      <c r="DC11" s="207"/>
      <c r="DD11" s="207"/>
      <c r="DE11" s="207"/>
      <c r="DF11" s="207"/>
      <c r="DG11" s="207"/>
      <c r="DH11" s="207"/>
      <c r="DI11" s="207"/>
      <c r="DJ11" s="207"/>
      <c r="DK11" s="207"/>
      <c r="DL11" s="207"/>
      <c r="DM11" s="207"/>
      <c r="DN11" s="207"/>
      <c r="DO11" s="207"/>
      <c r="DP11" s="207"/>
      <c r="DQ11" s="207"/>
      <c r="DR11" s="207"/>
      <c r="DS11" s="207"/>
      <c r="DT11" s="207"/>
      <c r="DU11" s="207"/>
      <c r="DV11" s="207"/>
      <c r="DW11" s="207"/>
      <c r="DX11" s="207"/>
      <c r="DY11" s="207"/>
      <c r="DZ11" s="207"/>
      <c r="EA11" s="207"/>
      <c r="EB11" s="207"/>
      <c r="EC11" s="207"/>
      <c r="ED11" s="207"/>
      <c r="EE11" s="207"/>
    </row>
    <row r="12" spans="1:136" ht="15.75" hidden="1" x14ac:dyDescent="0.25">
      <c r="A12" s="230">
        <v>4</v>
      </c>
      <c r="B12" s="301" t="s">
        <v>294</v>
      </c>
      <c r="C12" s="231" t="s">
        <v>480</v>
      </c>
      <c r="D12" s="232">
        <v>1999</v>
      </c>
      <c r="E12" s="233" t="s">
        <v>301</v>
      </c>
      <c r="F12" s="328"/>
      <c r="G12" s="981"/>
      <c r="H12" s="987"/>
      <c r="I12" s="990"/>
      <c r="J12" s="987"/>
      <c r="K12" s="988"/>
      <c r="L12" s="989"/>
      <c r="M12" s="990"/>
      <c r="N12" s="985"/>
      <c r="O12" s="982"/>
      <c r="P12" s="991"/>
      <c r="Q12" s="982"/>
      <c r="R12" s="991"/>
      <c r="S12" s="982"/>
      <c r="T12" s="983"/>
      <c r="U12" s="992"/>
      <c r="V12" s="1003"/>
      <c r="W12" s="994"/>
      <c r="X12" s="994"/>
      <c r="Y12" s="993"/>
      <c r="Z12" s="993"/>
      <c r="AA12" s="993"/>
      <c r="AB12" s="987"/>
      <c r="AC12" s="988"/>
      <c r="AD12" s="989"/>
      <c r="AE12" s="990"/>
      <c r="AF12" s="996"/>
      <c r="AG12" s="994"/>
      <c r="AH12" s="997"/>
      <c r="AI12" s="994"/>
      <c r="AJ12" s="997"/>
      <c r="AK12" s="994"/>
      <c r="AL12" s="997"/>
      <c r="AM12" s="992"/>
      <c r="AN12" s="998"/>
      <c r="AO12" s="311"/>
      <c r="AP12" s="709"/>
      <c r="AQ12" s="317"/>
      <c r="AR12" s="996"/>
      <c r="AS12" s="992"/>
      <c r="AT12" s="996"/>
      <c r="AU12" s="994"/>
      <c r="AV12" s="997"/>
      <c r="AW12" s="992"/>
      <c r="AX12" s="999"/>
      <c r="AY12" s="982"/>
      <c r="AZ12" s="983"/>
      <c r="BA12" s="984"/>
      <c r="BB12" s="1001"/>
      <c r="BC12" s="1001"/>
      <c r="BD12" s="1002"/>
      <c r="BE12" s="637"/>
      <c r="BF12" s="207"/>
      <c r="BG12" s="207"/>
      <c r="BH12" s="207"/>
      <c r="BI12" s="207"/>
      <c r="BJ12" s="207"/>
      <c r="BK12" s="207"/>
      <c r="BL12" s="207"/>
      <c r="BM12" s="207"/>
      <c r="BN12" s="207"/>
      <c r="BO12" s="207"/>
      <c r="BP12" s="207"/>
      <c r="BQ12" s="207"/>
      <c r="BR12" s="207"/>
      <c r="BS12" s="207"/>
      <c r="BT12" s="207"/>
      <c r="BU12" s="207"/>
      <c r="BV12" s="207"/>
      <c r="BW12" s="207"/>
      <c r="BX12" s="207"/>
      <c r="BY12" s="207"/>
      <c r="BZ12" s="207"/>
      <c r="CA12" s="207"/>
      <c r="CB12" s="207"/>
      <c r="CC12" s="207"/>
      <c r="CD12" s="207"/>
      <c r="CE12" s="207"/>
      <c r="CF12" s="207"/>
      <c r="CG12" s="207"/>
      <c r="CH12" s="207"/>
      <c r="CI12" s="207"/>
      <c r="CJ12" s="207"/>
      <c r="CK12" s="207"/>
      <c r="CL12" s="207"/>
      <c r="CM12" s="207"/>
      <c r="CN12" s="207"/>
      <c r="CO12" s="207"/>
      <c r="CP12" s="207"/>
      <c r="CQ12" s="207"/>
      <c r="CR12" s="207"/>
      <c r="CS12" s="207"/>
      <c r="CT12" s="207"/>
      <c r="CU12" s="207"/>
      <c r="CV12" s="207"/>
      <c r="CW12" s="207"/>
      <c r="CX12" s="207"/>
      <c r="CY12" s="207"/>
      <c r="CZ12" s="207"/>
      <c r="DA12" s="207"/>
      <c r="DB12" s="207"/>
      <c r="DC12" s="207"/>
      <c r="DD12" s="207"/>
      <c r="DE12" s="207"/>
      <c r="DF12" s="207"/>
      <c r="DG12" s="207"/>
      <c r="DH12" s="207"/>
      <c r="DI12" s="207"/>
      <c r="DJ12" s="207"/>
      <c r="DK12" s="207"/>
      <c r="DL12" s="207"/>
      <c r="DM12" s="207"/>
      <c r="DN12" s="207"/>
      <c r="DO12" s="207"/>
      <c r="DP12" s="207"/>
      <c r="DQ12" s="207"/>
      <c r="DR12" s="207"/>
      <c r="DS12" s="207"/>
      <c r="DT12" s="207"/>
      <c r="DU12" s="207"/>
      <c r="DV12" s="207"/>
      <c r="DW12" s="207"/>
      <c r="DX12" s="207"/>
      <c r="DY12" s="207"/>
      <c r="DZ12" s="207"/>
      <c r="EA12" s="207"/>
      <c r="EB12" s="207"/>
      <c r="EC12" s="207"/>
      <c r="ED12" s="207"/>
      <c r="EE12" s="207"/>
    </row>
    <row r="13" spans="1:136" ht="15.75" hidden="1" x14ac:dyDescent="0.25">
      <c r="A13" s="230">
        <v>5</v>
      </c>
      <c r="B13" s="308" t="s">
        <v>273</v>
      </c>
      <c r="C13" s="231" t="s">
        <v>481</v>
      </c>
      <c r="D13" s="232">
        <v>1995</v>
      </c>
      <c r="E13" s="233" t="s">
        <v>288</v>
      </c>
      <c r="F13" s="328"/>
      <c r="G13" s="981"/>
      <c r="H13" s="987"/>
      <c r="I13" s="990"/>
      <c r="J13" s="987"/>
      <c r="K13" s="988"/>
      <c r="L13" s="989"/>
      <c r="M13" s="990"/>
      <c r="N13" s="985"/>
      <c r="O13" s="982"/>
      <c r="P13" s="991"/>
      <c r="Q13" s="982"/>
      <c r="R13" s="991"/>
      <c r="S13" s="982"/>
      <c r="T13" s="983"/>
      <c r="U13" s="992"/>
      <c r="V13" s="1003"/>
      <c r="W13" s="994"/>
      <c r="X13" s="994"/>
      <c r="Y13" s="993"/>
      <c r="Z13" s="993"/>
      <c r="AA13" s="993"/>
      <c r="AB13" s="987"/>
      <c r="AC13" s="988"/>
      <c r="AD13" s="989"/>
      <c r="AE13" s="990"/>
      <c r="AF13" s="996"/>
      <c r="AG13" s="994"/>
      <c r="AH13" s="997"/>
      <c r="AI13" s="994"/>
      <c r="AJ13" s="997"/>
      <c r="AK13" s="994"/>
      <c r="AL13" s="997"/>
      <c r="AM13" s="992"/>
      <c r="AN13" s="998"/>
      <c r="AO13" s="311"/>
      <c r="AP13" s="709"/>
      <c r="AQ13" s="317"/>
      <c r="AR13" s="996"/>
      <c r="AS13" s="992"/>
      <c r="AT13" s="996"/>
      <c r="AU13" s="994"/>
      <c r="AV13" s="997"/>
      <c r="AW13" s="992"/>
      <c r="AX13" s="999"/>
      <c r="AY13" s="982"/>
      <c r="AZ13" s="983"/>
      <c r="BA13" s="984"/>
      <c r="BB13" s="1001"/>
      <c r="BC13" s="1001"/>
      <c r="BD13" s="1002"/>
      <c r="BE13" s="637"/>
      <c r="BF13" s="207"/>
      <c r="BG13" s="207"/>
      <c r="BH13" s="207"/>
      <c r="BI13" s="207"/>
      <c r="BJ13" s="207"/>
      <c r="BK13" s="207"/>
      <c r="BL13" s="207"/>
      <c r="BM13" s="207"/>
      <c r="BN13" s="207"/>
      <c r="BO13" s="207"/>
      <c r="BP13" s="207"/>
      <c r="BQ13" s="207"/>
      <c r="BR13" s="207"/>
      <c r="BS13" s="207"/>
      <c r="BT13" s="207"/>
      <c r="BU13" s="207"/>
      <c r="BV13" s="207"/>
      <c r="BW13" s="207"/>
      <c r="BX13" s="207"/>
      <c r="BY13" s="207"/>
      <c r="BZ13" s="207"/>
      <c r="CA13" s="207"/>
      <c r="CB13" s="207"/>
      <c r="CC13" s="207"/>
      <c r="CD13" s="207"/>
      <c r="CE13" s="207"/>
      <c r="CF13" s="207"/>
      <c r="CG13" s="207"/>
      <c r="CH13" s="207"/>
      <c r="CI13" s="207"/>
      <c r="CJ13" s="207"/>
      <c r="CK13" s="207"/>
      <c r="CL13" s="207"/>
      <c r="CM13" s="207"/>
      <c r="CN13" s="207"/>
      <c r="CO13" s="207"/>
      <c r="CP13" s="207"/>
      <c r="CQ13" s="207"/>
      <c r="CR13" s="207"/>
      <c r="CS13" s="207"/>
      <c r="CT13" s="207"/>
      <c r="CU13" s="207"/>
      <c r="CV13" s="207"/>
      <c r="CW13" s="207"/>
      <c r="CX13" s="207"/>
      <c r="CY13" s="207"/>
      <c r="CZ13" s="207"/>
      <c r="DA13" s="207"/>
      <c r="DB13" s="207"/>
      <c r="DC13" s="207"/>
      <c r="DD13" s="207"/>
      <c r="DE13" s="207"/>
      <c r="DF13" s="207"/>
      <c r="DG13" s="207"/>
      <c r="DH13" s="207"/>
      <c r="DI13" s="207"/>
      <c r="DJ13" s="207"/>
      <c r="DK13" s="207"/>
      <c r="DL13" s="207"/>
      <c r="DM13" s="207"/>
      <c r="DN13" s="207"/>
      <c r="DO13" s="207"/>
      <c r="DP13" s="207"/>
      <c r="DQ13" s="207"/>
      <c r="DR13" s="207"/>
      <c r="DS13" s="207"/>
      <c r="DT13" s="207"/>
      <c r="DU13" s="207"/>
      <c r="DV13" s="207"/>
      <c r="DW13" s="207"/>
      <c r="DX13" s="207"/>
      <c r="DY13" s="207"/>
      <c r="DZ13" s="207"/>
      <c r="EA13" s="207"/>
      <c r="EB13" s="207"/>
      <c r="EC13" s="207"/>
      <c r="ED13" s="207"/>
      <c r="EE13" s="207"/>
    </row>
    <row r="14" spans="1:136" ht="15.75" hidden="1" x14ac:dyDescent="0.25">
      <c r="A14" s="230"/>
      <c r="B14" s="308" t="s">
        <v>273</v>
      </c>
      <c r="C14" s="308" t="s">
        <v>482</v>
      </c>
      <c r="D14" s="232">
        <v>1998</v>
      </c>
      <c r="E14" s="233" t="s">
        <v>288</v>
      </c>
      <c r="F14" s="328"/>
      <c r="G14" s="981"/>
      <c r="H14" s="985"/>
      <c r="I14" s="986"/>
      <c r="J14" s="987"/>
      <c r="K14" s="988"/>
      <c r="L14" s="989"/>
      <c r="M14" s="990"/>
      <c r="N14" s="985"/>
      <c r="O14" s="982"/>
      <c r="P14" s="991"/>
      <c r="Q14" s="982"/>
      <c r="R14" s="991"/>
      <c r="S14" s="982"/>
      <c r="T14" s="983"/>
      <c r="U14" s="992"/>
      <c r="V14" s="1003"/>
      <c r="W14" s="994"/>
      <c r="X14" s="994"/>
      <c r="Y14" s="993"/>
      <c r="Z14" s="993"/>
      <c r="AA14" s="993"/>
      <c r="AB14" s="987"/>
      <c r="AC14" s="988"/>
      <c r="AD14" s="989"/>
      <c r="AE14" s="990"/>
      <c r="AF14" s="996"/>
      <c r="AG14" s="994"/>
      <c r="AH14" s="997"/>
      <c r="AI14" s="994"/>
      <c r="AJ14" s="997"/>
      <c r="AK14" s="994"/>
      <c r="AL14" s="997"/>
      <c r="AM14" s="992"/>
      <c r="AN14" s="647"/>
      <c r="AO14" s="705"/>
      <c r="AP14" s="706"/>
      <c r="AQ14" s="1004"/>
      <c r="AR14" s="996"/>
      <c r="AS14" s="992"/>
      <c r="AT14" s="996"/>
      <c r="AU14" s="994"/>
      <c r="AV14" s="997"/>
      <c r="AW14" s="992"/>
      <c r="AX14" s="999"/>
      <c r="AY14" s="982"/>
      <c r="AZ14" s="983"/>
      <c r="BA14" s="984"/>
      <c r="BB14" s="1001"/>
      <c r="BC14" s="1001"/>
      <c r="BD14" s="1002"/>
      <c r="BE14" s="637"/>
      <c r="BF14" s="207"/>
      <c r="BG14" s="207"/>
      <c r="BH14" s="207"/>
      <c r="BI14" s="207"/>
      <c r="BJ14" s="207"/>
      <c r="BK14" s="207"/>
      <c r="BL14" s="207"/>
      <c r="BM14" s="207"/>
      <c r="BN14" s="207"/>
      <c r="BO14" s="207"/>
      <c r="BP14" s="207"/>
      <c r="BQ14" s="207"/>
      <c r="BR14" s="207"/>
      <c r="BS14" s="207"/>
      <c r="BT14" s="207"/>
      <c r="BU14" s="207"/>
      <c r="BV14" s="207"/>
      <c r="BW14" s="207"/>
      <c r="BX14" s="207"/>
      <c r="BY14" s="207"/>
      <c r="BZ14" s="207"/>
      <c r="CA14" s="207"/>
      <c r="CB14" s="207"/>
      <c r="CC14" s="207"/>
      <c r="CD14" s="207"/>
      <c r="CE14" s="207"/>
      <c r="CF14" s="207"/>
      <c r="CG14" s="207"/>
      <c r="CH14" s="207"/>
      <c r="CI14" s="207"/>
      <c r="CJ14" s="207"/>
      <c r="CK14" s="207"/>
      <c r="CL14" s="207"/>
      <c r="CM14" s="207"/>
      <c r="CN14" s="207"/>
      <c r="CO14" s="207"/>
      <c r="CP14" s="207"/>
      <c r="CQ14" s="207"/>
      <c r="CR14" s="207"/>
      <c r="CS14" s="207"/>
      <c r="CT14" s="207"/>
      <c r="CU14" s="207"/>
      <c r="CV14" s="207"/>
      <c r="CW14" s="207"/>
      <c r="CX14" s="207"/>
      <c r="CY14" s="207"/>
      <c r="CZ14" s="207"/>
      <c r="DA14" s="207"/>
      <c r="DB14" s="207"/>
      <c r="DC14" s="207"/>
      <c r="DD14" s="207"/>
      <c r="DE14" s="207"/>
      <c r="DF14" s="207"/>
      <c r="DG14" s="207"/>
      <c r="DH14" s="207"/>
      <c r="DI14" s="207"/>
      <c r="DJ14" s="207"/>
      <c r="DK14" s="207"/>
      <c r="DL14" s="207"/>
      <c r="DM14" s="207"/>
      <c r="DN14" s="207"/>
      <c r="DO14" s="207"/>
      <c r="DP14" s="207"/>
      <c r="DQ14" s="207"/>
      <c r="DR14" s="207"/>
      <c r="DS14" s="207"/>
      <c r="DT14" s="207"/>
      <c r="DU14" s="207"/>
      <c r="DV14" s="207"/>
      <c r="DW14" s="207"/>
      <c r="DX14" s="207"/>
      <c r="DY14" s="207"/>
      <c r="DZ14" s="207"/>
      <c r="EA14" s="207"/>
      <c r="EB14" s="207"/>
      <c r="EC14" s="207"/>
      <c r="ED14" s="207"/>
      <c r="EE14" s="207"/>
    </row>
    <row r="15" spans="1:136" s="266" customFormat="1" ht="15.75" hidden="1" x14ac:dyDescent="0.25">
      <c r="A15" s="980">
        <v>5</v>
      </c>
      <c r="B15" s="308"/>
      <c r="C15" s="308"/>
      <c r="D15" s="232"/>
      <c r="E15" s="233"/>
      <c r="F15" s="328"/>
      <c r="G15" s="981"/>
      <c r="H15" s="985"/>
      <c r="I15" s="986"/>
      <c r="J15" s="987"/>
      <c r="K15" s="988"/>
      <c r="L15" s="989"/>
      <c r="M15" s="990"/>
      <c r="N15" s="985"/>
      <c r="O15" s="982"/>
      <c r="P15" s="991"/>
      <c r="Q15" s="982"/>
      <c r="R15" s="991"/>
      <c r="S15" s="982"/>
      <c r="T15" s="983"/>
      <c r="U15" s="1005"/>
      <c r="V15" s="1007"/>
      <c r="W15" s="1006"/>
      <c r="X15" s="1006"/>
      <c r="Y15" s="993"/>
      <c r="Z15" s="993"/>
      <c r="AA15" s="993"/>
      <c r="AB15" s="987"/>
      <c r="AC15" s="988"/>
      <c r="AD15" s="989"/>
      <c r="AE15" s="990"/>
      <c r="AF15" s="996"/>
      <c r="AG15" s="994"/>
      <c r="AH15" s="997"/>
      <c r="AI15" s="994"/>
      <c r="AJ15" s="997"/>
      <c r="AK15" s="994"/>
      <c r="AL15" s="997"/>
      <c r="AM15" s="992"/>
      <c r="AN15" s="647"/>
      <c r="AO15" s="705"/>
      <c r="AP15" s="706"/>
      <c r="AQ15" s="1004"/>
      <c r="AR15" s="996"/>
      <c r="AS15" s="992"/>
      <c r="AT15" s="996"/>
      <c r="AU15" s="994"/>
      <c r="AV15" s="997"/>
      <c r="AW15" s="992"/>
      <c r="AX15" s="999"/>
      <c r="AY15" s="982"/>
      <c r="AZ15" s="983"/>
      <c r="BA15" s="984"/>
      <c r="BB15" s="1001"/>
      <c r="BC15" s="1001"/>
      <c r="BD15" s="1002"/>
      <c r="BE15" s="637"/>
      <c r="BF15" s="265"/>
      <c r="BG15" s="265"/>
      <c r="BH15" s="265"/>
      <c r="BI15" s="265"/>
      <c r="BJ15" s="265"/>
      <c r="BK15" s="265"/>
      <c r="BL15" s="265"/>
      <c r="BM15" s="265"/>
      <c r="BN15" s="265"/>
      <c r="BO15" s="265"/>
      <c r="BP15" s="265"/>
      <c r="BQ15" s="265"/>
      <c r="BR15" s="265"/>
      <c r="BS15" s="265"/>
      <c r="BT15" s="265"/>
      <c r="BU15" s="265"/>
      <c r="BV15" s="265"/>
      <c r="BW15" s="265"/>
      <c r="BX15" s="265"/>
      <c r="BY15" s="265"/>
      <c r="BZ15" s="265"/>
      <c r="CA15" s="265"/>
      <c r="CB15" s="265"/>
      <c r="CC15" s="265"/>
      <c r="CD15" s="265"/>
      <c r="CE15" s="265"/>
      <c r="CF15" s="265"/>
      <c r="CG15" s="265"/>
      <c r="CH15" s="265"/>
      <c r="CI15" s="265"/>
      <c r="CJ15" s="265"/>
      <c r="CK15" s="265"/>
      <c r="CL15" s="265"/>
      <c r="CM15" s="265"/>
      <c r="CN15" s="265"/>
      <c r="CO15" s="265"/>
      <c r="CP15" s="265"/>
      <c r="CQ15" s="265"/>
      <c r="CR15" s="265"/>
      <c r="CS15" s="265"/>
      <c r="CT15" s="265"/>
      <c r="CU15" s="265"/>
      <c r="CV15" s="265"/>
      <c r="CW15" s="265"/>
      <c r="CX15" s="265"/>
      <c r="CY15" s="265"/>
      <c r="CZ15" s="265"/>
      <c r="DA15" s="265"/>
      <c r="DB15" s="265"/>
      <c r="DC15" s="265"/>
      <c r="DD15" s="265"/>
      <c r="DE15" s="265"/>
      <c r="DF15" s="265"/>
      <c r="DG15" s="265"/>
      <c r="DH15" s="265"/>
      <c r="DI15" s="265"/>
      <c r="DJ15" s="265"/>
      <c r="DK15" s="265"/>
      <c r="DL15" s="265"/>
      <c r="DM15" s="265"/>
      <c r="DN15" s="265"/>
      <c r="DO15" s="265"/>
      <c r="DP15" s="265"/>
      <c r="DQ15" s="265"/>
      <c r="DR15" s="265"/>
      <c r="DS15" s="265"/>
      <c r="DT15" s="265"/>
      <c r="DU15" s="265"/>
      <c r="DV15" s="265"/>
      <c r="DW15" s="265"/>
      <c r="DX15" s="265"/>
      <c r="DY15" s="265"/>
      <c r="DZ15" s="265"/>
      <c r="EA15" s="265"/>
      <c r="EB15" s="265"/>
      <c r="EC15" s="265"/>
      <c r="ED15" s="265"/>
      <c r="EE15" s="265"/>
    </row>
    <row r="16" spans="1:136" s="266" customFormat="1" ht="15.75" x14ac:dyDescent="0.25">
      <c r="A16" s="1850"/>
      <c r="B16" s="649"/>
      <c r="C16" s="649"/>
      <c r="D16" s="650"/>
      <c r="E16" s="1854"/>
      <c r="F16" s="1246"/>
      <c r="G16" s="1855"/>
      <c r="H16" s="1856"/>
      <c r="I16" s="1857"/>
      <c r="J16" s="1858"/>
      <c r="K16" s="1859"/>
      <c r="L16" s="1858"/>
      <c r="M16" s="1859"/>
      <c r="N16" s="1856"/>
      <c r="O16" s="1857"/>
      <c r="P16" s="1860"/>
      <c r="Q16" s="1857"/>
      <c r="R16" s="1860"/>
      <c r="S16" s="1857"/>
      <c r="T16" s="1856"/>
      <c r="U16" s="1861"/>
      <c r="V16" s="1861"/>
      <c r="W16" s="1861"/>
      <c r="X16" s="1861"/>
      <c r="Y16" s="1862"/>
      <c r="Z16" s="1862"/>
      <c r="AA16" s="1862"/>
      <c r="AB16" s="1858"/>
      <c r="AC16" s="1859"/>
      <c r="AD16" s="1858"/>
      <c r="AE16" s="1859"/>
      <c r="AF16" s="1863"/>
      <c r="AG16" s="1862"/>
      <c r="AH16" s="1863"/>
      <c r="AI16" s="1862"/>
      <c r="AJ16" s="1863"/>
      <c r="AK16" s="1862"/>
      <c r="AL16" s="1863"/>
      <c r="AM16" s="1862"/>
      <c r="AN16" s="1864"/>
      <c r="AO16" s="1865"/>
      <c r="AP16" s="1864"/>
      <c r="AQ16" s="1865"/>
      <c r="AR16" s="1863"/>
      <c r="AS16" s="1862"/>
      <c r="AT16" s="1863"/>
      <c r="AU16" s="1862"/>
      <c r="AV16" s="1863"/>
      <c r="AW16" s="1862"/>
      <c r="AX16" s="1860"/>
      <c r="AY16" s="1857"/>
      <c r="AZ16" s="1856"/>
      <c r="BA16" s="1857"/>
      <c r="BB16" s="1857"/>
      <c r="BC16" s="1857"/>
      <c r="BD16" s="1866"/>
      <c r="BE16" s="690"/>
      <c r="BF16" s="265"/>
      <c r="BG16" s="265"/>
      <c r="BH16" s="265"/>
      <c r="BI16" s="265"/>
      <c r="BJ16" s="265"/>
      <c r="BK16" s="265"/>
      <c r="BL16" s="265"/>
      <c r="BM16" s="265"/>
      <c r="BN16" s="265"/>
      <c r="BO16" s="265"/>
      <c r="BP16" s="265"/>
      <c r="BQ16" s="265"/>
      <c r="BR16" s="265"/>
      <c r="BS16" s="265"/>
      <c r="BT16" s="265"/>
      <c r="BU16" s="265"/>
      <c r="BV16" s="265"/>
      <c r="BW16" s="265"/>
      <c r="BX16" s="265"/>
      <c r="BY16" s="265"/>
      <c r="BZ16" s="265"/>
      <c r="CA16" s="265"/>
      <c r="CB16" s="265"/>
      <c r="CC16" s="265"/>
      <c r="CD16" s="265"/>
      <c r="CE16" s="265"/>
      <c r="CF16" s="265"/>
      <c r="CG16" s="265"/>
      <c r="CH16" s="265"/>
      <c r="CI16" s="265"/>
      <c r="CJ16" s="265"/>
      <c r="CK16" s="265"/>
      <c r="CL16" s="265"/>
      <c r="CM16" s="265"/>
      <c r="CN16" s="265"/>
      <c r="CO16" s="265"/>
      <c r="CP16" s="265"/>
      <c r="CQ16" s="265"/>
      <c r="CR16" s="265"/>
      <c r="CS16" s="265"/>
      <c r="CT16" s="265"/>
      <c r="CU16" s="265"/>
      <c r="CV16" s="265"/>
      <c r="CW16" s="265"/>
      <c r="CX16" s="265"/>
      <c r="CY16" s="265"/>
      <c r="CZ16" s="265"/>
      <c r="DA16" s="265"/>
      <c r="DB16" s="265"/>
      <c r="DC16" s="265"/>
      <c r="DD16" s="265"/>
      <c r="DE16" s="265"/>
      <c r="DF16" s="265"/>
      <c r="DG16" s="265"/>
      <c r="DH16" s="265"/>
      <c r="DI16" s="265"/>
      <c r="DJ16" s="265"/>
      <c r="DK16" s="265"/>
      <c r="DL16" s="265"/>
      <c r="DM16" s="265"/>
      <c r="DN16" s="265"/>
      <c r="DO16" s="265"/>
      <c r="DP16" s="265"/>
      <c r="DQ16" s="265"/>
      <c r="DR16" s="265"/>
      <c r="DS16" s="265"/>
      <c r="DT16" s="265"/>
      <c r="DU16" s="265"/>
      <c r="DV16" s="265"/>
      <c r="DW16" s="265"/>
      <c r="DX16" s="265"/>
      <c r="DY16" s="265"/>
      <c r="DZ16" s="265"/>
      <c r="EA16" s="265"/>
      <c r="EB16" s="265"/>
      <c r="EC16" s="265"/>
      <c r="ED16" s="265"/>
      <c r="EE16" s="265"/>
    </row>
    <row r="17" spans="1:136" ht="18" x14ac:dyDescent="0.25">
      <c r="A17" s="1669" t="s">
        <v>709</v>
      </c>
      <c r="B17" s="1670"/>
      <c r="C17" s="1670"/>
      <c r="D17" s="1670"/>
      <c r="E17" s="1670"/>
      <c r="F17" s="1671"/>
      <c r="G17" s="1671"/>
      <c r="H17" s="1671"/>
      <c r="I17" s="1671"/>
      <c r="J17" s="1671"/>
      <c r="K17" s="1671"/>
      <c r="L17" s="1671"/>
      <c r="M17" s="1671"/>
      <c r="N17" s="1671"/>
      <c r="O17" s="1671"/>
      <c r="P17" s="1671"/>
      <c r="Q17" s="1671"/>
      <c r="R17" s="1671"/>
      <c r="S17" s="1671"/>
      <c r="T17" s="1671"/>
      <c r="U17" s="1671"/>
      <c r="V17" s="229"/>
      <c r="W17" s="229"/>
      <c r="X17" s="229"/>
      <c r="Y17" s="229"/>
      <c r="Z17" s="1237"/>
      <c r="AA17" s="1237"/>
      <c r="AB17" s="1671"/>
      <c r="AC17" s="1671"/>
      <c r="AD17" s="1671"/>
      <c r="AE17" s="1671"/>
      <c r="AF17" s="1671"/>
      <c r="AG17" s="1671"/>
      <c r="AH17" s="1671"/>
      <c r="AI17" s="1671"/>
      <c r="AJ17" s="1671"/>
      <c r="AK17" s="1671"/>
      <c r="AL17" s="1671"/>
      <c r="AM17" s="1671"/>
      <c r="AN17" s="1671"/>
      <c r="AO17" s="1671"/>
      <c r="AP17" s="1671"/>
      <c r="AQ17" s="1671"/>
      <c r="AR17" s="1671"/>
      <c r="AS17" s="1671"/>
      <c r="AT17" s="1671"/>
      <c r="AU17" s="1671"/>
      <c r="AV17" s="1671"/>
      <c r="AW17" s="1671"/>
      <c r="AX17" s="1671"/>
      <c r="AY17" s="1671"/>
      <c r="AZ17" s="1671"/>
      <c r="BA17" s="1671"/>
      <c r="BB17" s="229"/>
      <c r="BC17" s="229"/>
      <c r="BD17" s="1710"/>
      <c r="BE17" s="1711"/>
      <c r="BG17" s="207"/>
      <c r="BH17" s="207"/>
      <c r="BI17" s="207"/>
      <c r="BJ17" s="207"/>
      <c r="BK17" s="207"/>
      <c r="BL17" s="207"/>
      <c r="BM17" s="207"/>
      <c r="BN17" s="207"/>
      <c r="BO17" s="207"/>
      <c r="BP17" s="207"/>
      <c r="BQ17" s="207"/>
      <c r="BR17" s="207"/>
      <c r="BS17" s="207"/>
      <c r="BT17" s="207"/>
      <c r="BU17" s="207"/>
      <c r="BV17" s="207"/>
      <c r="BW17" s="207"/>
      <c r="BX17" s="207"/>
      <c r="BY17" s="207"/>
      <c r="BZ17" s="207"/>
      <c r="CA17" s="207"/>
      <c r="CB17" s="207"/>
      <c r="CC17" s="207"/>
      <c r="CD17" s="207"/>
      <c r="CE17" s="207"/>
      <c r="CF17" s="207"/>
      <c r="CG17" s="207"/>
      <c r="CH17" s="207"/>
      <c r="CI17" s="207"/>
      <c r="CJ17" s="207"/>
      <c r="CK17" s="207"/>
      <c r="CL17" s="207"/>
      <c r="CM17" s="207"/>
      <c r="CN17" s="207"/>
      <c r="CO17" s="207"/>
      <c r="CP17" s="207"/>
      <c r="CQ17" s="207"/>
      <c r="CR17" s="207"/>
      <c r="CS17" s="207"/>
      <c r="CT17" s="207"/>
      <c r="CU17" s="207"/>
      <c r="CV17" s="207"/>
      <c r="CW17" s="207"/>
      <c r="CX17" s="207"/>
      <c r="CY17" s="207"/>
      <c r="CZ17" s="207"/>
      <c r="DA17" s="207"/>
      <c r="DB17" s="207"/>
      <c r="DC17" s="207"/>
      <c r="DD17" s="207"/>
      <c r="DE17" s="207"/>
      <c r="DF17" s="207"/>
      <c r="DG17" s="207"/>
      <c r="DH17" s="207"/>
      <c r="DI17" s="207"/>
      <c r="DJ17" s="207"/>
      <c r="DK17" s="207"/>
      <c r="DL17" s="207"/>
      <c r="DM17" s="207"/>
      <c r="DN17" s="207"/>
      <c r="DO17" s="207"/>
      <c r="DP17" s="207"/>
      <c r="DQ17" s="207"/>
      <c r="DR17" s="207"/>
      <c r="DS17" s="207"/>
      <c r="DT17" s="207"/>
      <c r="DU17" s="207"/>
      <c r="DV17" s="207"/>
      <c r="DW17" s="207"/>
      <c r="DX17" s="207"/>
      <c r="DY17" s="207"/>
      <c r="DZ17" s="207"/>
      <c r="EA17" s="207"/>
      <c r="EB17" s="207"/>
      <c r="EC17" s="207"/>
      <c r="ED17" s="207"/>
      <c r="EE17" s="207"/>
      <c r="EF17" s="207"/>
    </row>
    <row r="18" spans="1:136" ht="15.75" x14ac:dyDescent="0.25">
      <c r="A18" s="230">
        <v>1</v>
      </c>
      <c r="B18" s="301" t="s">
        <v>270</v>
      </c>
      <c r="C18" s="367" t="s">
        <v>485</v>
      </c>
      <c r="D18" s="306">
        <v>2001</v>
      </c>
      <c r="E18" s="772" t="s">
        <v>272</v>
      </c>
      <c r="F18" s="720">
        <v>1</v>
      </c>
      <c r="G18" s="423">
        <v>75</v>
      </c>
      <c r="H18" s="240">
        <v>4</v>
      </c>
      <c r="I18" s="260">
        <v>67.5</v>
      </c>
      <c r="J18" s="634"/>
      <c r="K18" s="310"/>
      <c r="L18" s="312"/>
      <c r="M18" s="313"/>
      <c r="N18" s="635"/>
      <c r="O18" s="311"/>
      <c r="P18" s="314"/>
      <c r="Q18" s="311"/>
      <c r="R18" s="314"/>
      <c r="S18" s="311"/>
      <c r="T18" s="314"/>
      <c r="U18" s="315"/>
      <c r="V18" s="412"/>
      <c r="W18" s="311"/>
      <c r="X18" s="403"/>
      <c r="Y18" s="315"/>
      <c r="Z18" s="409"/>
      <c r="AA18" s="329"/>
      <c r="AB18" s="635"/>
      <c r="AC18" s="311"/>
      <c r="AD18" s="314"/>
      <c r="AE18" s="315"/>
      <c r="AF18" s="635"/>
      <c r="AG18" s="311"/>
      <c r="AH18" s="314"/>
      <c r="AI18" s="311"/>
      <c r="AJ18" s="314"/>
      <c r="AK18" s="311"/>
      <c r="AL18" s="314"/>
      <c r="AM18" s="313"/>
      <c r="AN18" s="316"/>
      <c r="AO18" s="311"/>
      <c r="AP18" s="314"/>
      <c r="AQ18" s="317"/>
      <c r="AR18" s="635"/>
      <c r="AS18" s="315"/>
      <c r="AT18" s="635"/>
      <c r="AU18" s="311"/>
      <c r="AV18" s="314"/>
      <c r="AW18" s="315"/>
      <c r="AX18" s="316"/>
      <c r="AY18" s="311"/>
      <c r="AZ18" s="237"/>
      <c r="BA18" s="313"/>
      <c r="BB18" s="686"/>
      <c r="BC18" s="313"/>
      <c r="BD18" s="1002">
        <f>G18+I18</f>
        <v>142.5</v>
      </c>
      <c r="BE18" s="637"/>
      <c r="BF18" s="207"/>
      <c r="BG18" s="207"/>
      <c r="BH18" s="207"/>
      <c r="BI18" s="207"/>
      <c r="BJ18" s="207"/>
      <c r="BK18" s="207"/>
      <c r="BL18" s="207"/>
      <c r="BM18" s="207"/>
      <c r="BN18" s="207"/>
      <c r="BO18" s="207"/>
      <c r="BP18" s="207"/>
      <c r="BQ18" s="207"/>
      <c r="BR18" s="207"/>
      <c r="BS18" s="207"/>
      <c r="BT18" s="207"/>
      <c r="BU18" s="207"/>
      <c r="BV18" s="207"/>
      <c r="BW18" s="207"/>
      <c r="BX18" s="207"/>
      <c r="BY18" s="207"/>
      <c r="BZ18" s="207"/>
      <c r="CA18" s="207"/>
      <c r="CB18" s="207"/>
      <c r="CC18" s="207"/>
      <c r="CD18" s="207"/>
      <c r="CE18" s="207"/>
      <c r="CF18" s="207"/>
      <c r="CG18" s="207"/>
      <c r="CH18" s="207"/>
      <c r="CI18" s="207"/>
      <c r="CJ18" s="207"/>
      <c r="CK18" s="207"/>
      <c r="CL18" s="207"/>
      <c r="CM18" s="207"/>
      <c r="CN18" s="207"/>
      <c r="CO18" s="207"/>
      <c r="CP18" s="207"/>
      <c r="CQ18" s="207"/>
      <c r="CR18" s="207"/>
      <c r="CS18" s="207"/>
      <c r="CT18" s="207"/>
      <c r="CU18" s="207"/>
      <c r="CV18" s="207"/>
      <c r="CW18" s="207"/>
      <c r="CX18" s="207"/>
      <c r="CY18" s="207"/>
      <c r="CZ18" s="207"/>
      <c r="DA18" s="207"/>
      <c r="DB18" s="207"/>
      <c r="DC18" s="207"/>
      <c r="DD18" s="207"/>
      <c r="DE18" s="207"/>
      <c r="DF18" s="207"/>
      <c r="DG18" s="207"/>
      <c r="DH18" s="207"/>
      <c r="DI18" s="207"/>
      <c r="DJ18" s="207"/>
      <c r="DK18" s="207"/>
      <c r="DL18" s="207"/>
      <c r="DM18" s="207"/>
      <c r="DN18" s="207"/>
      <c r="DO18" s="207"/>
      <c r="DP18" s="207"/>
      <c r="DQ18" s="207"/>
      <c r="DR18" s="207"/>
      <c r="DS18" s="207"/>
      <c r="DT18" s="207"/>
      <c r="DU18" s="207"/>
      <c r="DV18" s="207"/>
      <c r="DW18" s="207"/>
      <c r="DX18" s="207"/>
      <c r="DY18" s="207"/>
      <c r="DZ18" s="207"/>
      <c r="EA18" s="207"/>
      <c r="EB18" s="207"/>
      <c r="EC18" s="207"/>
      <c r="ED18" s="207"/>
      <c r="EE18" s="207"/>
    </row>
    <row r="19" spans="1:136" ht="15.75" hidden="1" x14ac:dyDescent="0.25">
      <c r="A19" s="230">
        <v>4</v>
      </c>
      <c r="B19" s="301" t="s">
        <v>302</v>
      </c>
      <c r="C19" s="301" t="s">
        <v>486</v>
      </c>
      <c r="D19" s="302">
        <v>2003</v>
      </c>
      <c r="E19" s="772">
        <v>2</v>
      </c>
      <c r="F19" s="1008"/>
      <c r="G19" s="790"/>
      <c r="H19" s="240"/>
      <c r="I19" s="260"/>
      <c r="J19" s="634"/>
      <c r="K19" s="310"/>
      <c r="L19" s="312"/>
      <c r="M19" s="313"/>
      <c r="N19" s="635"/>
      <c r="O19" s="311"/>
      <c r="P19" s="314"/>
      <c r="Q19" s="311"/>
      <c r="R19" s="314"/>
      <c r="S19" s="311"/>
      <c r="T19" s="314"/>
      <c r="U19" s="317"/>
      <c r="V19" s="329"/>
      <c r="W19" s="329"/>
      <c r="X19" s="329"/>
      <c r="Y19" s="329"/>
      <c r="Z19" s="329"/>
      <c r="AA19" s="329"/>
      <c r="AB19" s="635"/>
      <c r="AC19" s="311"/>
      <c r="AD19" s="314"/>
      <c r="AE19" s="315"/>
      <c r="AF19" s="635"/>
      <c r="AG19" s="311"/>
      <c r="AH19" s="314"/>
      <c r="AI19" s="311"/>
      <c r="AJ19" s="314"/>
      <c r="AK19" s="311"/>
      <c r="AL19" s="314"/>
      <c r="AM19" s="315"/>
      <c r="AN19" s="316"/>
      <c r="AO19" s="311"/>
      <c r="AP19" s="314"/>
      <c r="AQ19" s="317"/>
      <c r="AR19" s="635"/>
      <c r="AS19" s="315"/>
      <c r="AT19" s="635"/>
      <c r="AU19" s="311"/>
      <c r="AV19" s="314"/>
      <c r="AW19" s="315"/>
      <c r="AX19" s="316"/>
      <c r="AY19" s="311"/>
      <c r="AZ19" s="237"/>
      <c r="BA19" s="711"/>
      <c r="BB19" s="686"/>
      <c r="BC19" s="686"/>
      <c r="BD19" s="1002"/>
      <c r="BE19" s="637"/>
      <c r="BF19" s="207"/>
      <c r="BG19" s="207"/>
      <c r="BH19" s="207"/>
      <c r="BI19" s="207"/>
      <c r="BJ19" s="207"/>
      <c r="BK19" s="207"/>
      <c r="BL19" s="207"/>
      <c r="BM19" s="207"/>
      <c r="BN19" s="207"/>
      <c r="BO19" s="207"/>
      <c r="BP19" s="207"/>
      <c r="BQ19" s="207"/>
      <c r="BR19" s="207"/>
      <c r="BS19" s="207"/>
      <c r="BT19" s="207"/>
      <c r="BU19" s="207"/>
      <c r="BV19" s="207"/>
      <c r="BW19" s="207"/>
      <c r="BX19" s="207"/>
      <c r="BY19" s="207"/>
      <c r="BZ19" s="207"/>
      <c r="CA19" s="207"/>
      <c r="CB19" s="207"/>
      <c r="CC19" s="207"/>
      <c r="CD19" s="207"/>
      <c r="CE19" s="207"/>
      <c r="CF19" s="207"/>
      <c r="CG19" s="207"/>
      <c r="CH19" s="207"/>
      <c r="CI19" s="207"/>
      <c r="CJ19" s="207"/>
      <c r="CK19" s="207"/>
      <c r="CL19" s="207"/>
      <c r="CM19" s="207"/>
      <c r="CN19" s="207"/>
      <c r="CO19" s="207"/>
      <c r="CP19" s="207"/>
      <c r="CQ19" s="207"/>
      <c r="CR19" s="207"/>
      <c r="CS19" s="207"/>
      <c r="CT19" s="207"/>
      <c r="CU19" s="207"/>
      <c r="CV19" s="207"/>
      <c r="CW19" s="207"/>
      <c r="CX19" s="207"/>
      <c r="CY19" s="207"/>
      <c r="CZ19" s="207"/>
      <c r="DA19" s="207"/>
      <c r="DB19" s="207"/>
      <c r="DC19" s="207"/>
      <c r="DD19" s="207"/>
      <c r="DE19" s="207"/>
      <c r="DF19" s="207"/>
      <c r="DG19" s="207"/>
      <c r="DH19" s="207"/>
      <c r="DI19" s="207"/>
      <c r="DJ19" s="207"/>
      <c r="DK19" s="207"/>
      <c r="DL19" s="207"/>
      <c r="DM19" s="207"/>
      <c r="DN19" s="207"/>
      <c r="DO19" s="207"/>
      <c r="DP19" s="207"/>
      <c r="DQ19" s="207"/>
      <c r="DR19" s="207"/>
      <c r="DS19" s="207"/>
      <c r="DT19" s="207"/>
      <c r="DU19" s="207"/>
      <c r="DV19" s="207"/>
      <c r="DW19" s="207"/>
      <c r="DX19" s="207"/>
      <c r="DY19" s="207"/>
      <c r="DZ19" s="207"/>
      <c r="EA19" s="207"/>
      <c r="EB19" s="207"/>
      <c r="EC19" s="207"/>
      <c r="ED19" s="207"/>
      <c r="EE19" s="207"/>
    </row>
    <row r="20" spans="1:136" ht="15.75" hidden="1" x14ac:dyDescent="0.25">
      <c r="A20" s="230">
        <v>5</v>
      </c>
      <c r="B20" s="301" t="s">
        <v>270</v>
      </c>
      <c r="C20" s="301" t="s">
        <v>487</v>
      </c>
      <c r="D20" s="302">
        <v>2003</v>
      </c>
      <c r="E20" s="772">
        <v>2</v>
      </c>
      <c r="F20" s="634"/>
      <c r="G20" s="313"/>
      <c r="H20" s="240"/>
      <c r="I20" s="260"/>
      <c r="J20" s="634"/>
      <c r="K20" s="310"/>
      <c r="L20" s="312"/>
      <c r="M20" s="313"/>
      <c r="N20" s="635"/>
      <c r="O20" s="311"/>
      <c r="P20" s="314"/>
      <c r="Q20" s="311"/>
      <c r="R20" s="314"/>
      <c r="S20" s="311"/>
      <c r="T20" s="314"/>
      <c r="U20" s="317"/>
      <c r="V20" s="329"/>
      <c r="W20" s="329"/>
      <c r="X20" s="329"/>
      <c r="Y20" s="329"/>
      <c r="Z20" s="329"/>
      <c r="AA20" s="329"/>
      <c r="AB20" s="635"/>
      <c r="AC20" s="311"/>
      <c r="AD20" s="314"/>
      <c r="AE20" s="315"/>
      <c r="AF20" s="635"/>
      <c r="AG20" s="311"/>
      <c r="AH20" s="314"/>
      <c r="AI20" s="311"/>
      <c r="AJ20" s="314"/>
      <c r="AK20" s="311"/>
      <c r="AL20" s="314"/>
      <c r="AM20" s="315"/>
      <c r="AN20" s="998"/>
      <c r="AO20" s="311"/>
      <c r="AP20" s="709"/>
      <c r="AQ20" s="317"/>
      <c r="AR20" s="635"/>
      <c r="AS20" s="315"/>
      <c r="AT20" s="635"/>
      <c r="AU20" s="311"/>
      <c r="AV20" s="314"/>
      <c r="AW20" s="315"/>
      <c r="AX20" s="316"/>
      <c r="AY20" s="311"/>
      <c r="AZ20" s="237"/>
      <c r="BA20" s="711"/>
      <c r="BB20" s="686"/>
      <c r="BC20" s="686"/>
      <c r="BD20" s="1002"/>
      <c r="BE20" s="637"/>
      <c r="BF20" s="207"/>
      <c r="BG20" s="207"/>
      <c r="BH20" s="207"/>
      <c r="BI20" s="207"/>
      <c r="BJ20" s="207"/>
      <c r="BK20" s="207"/>
      <c r="BL20" s="207"/>
      <c r="BM20" s="207"/>
      <c r="BN20" s="207"/>
      <c r="BO20" s="207"/>
      <c r="BP20" s="207"/>
      <c r="BQ20" s="207"/>
      <c r="BR20" s="207"/>
      <c r="BS20" s="207"/>
      <c r="BT20" s="207"/>
      <c r="BU20" s="207"/>
      <c r="BV20" s="207"/>
      <c r="BW20" s="207"/>
      <c r="BX20" s="207"/>
      <c r="BY20" s="207"/>
      <c r="BZ20" s="207"/>
      <c r="CA20" s="207"/>
      <c r="CB20" s="207"/>
      <c r="CC20" s="207"/>
      <c r="CD20" s="207"/>
      <c r="CE20" s="207"/>
      <c r="CF20" s="207"/>
      <c r="CG20" s="207"/>
      <c r="CH20" s="207"/>
      <c r="CI20" s="207"/>
      <c r="CJ20" s="207"/>
      <c r="CK20" s="207"/>
      <c r="CL20" s="207"/>
      <c r="CM20" s="207"/>
      <c r="CN20" s="207"/>
      <c r="CO20" s="207"/>
      <c r="CP20" s="207"/>
      <c r="CQ20" s="207"/>
      <c r="CR20" s="207"/>
      <c r="CS20" s="207"/>
      <c r="CT20" s="207"/>
      <c r="CU20" s="207"/>
      <c r="CV20" s="207"/>
      <c r="CW20" s="207"/>
      <c r="CX20" s="207"/>
      <c r="CY20" s="207"/>
      <c r="CZ20" s="207"/>
      <c r="DA20" s="207"/>
      <c r="DB20" s="207"/>
      <c r="DC20" s="207"/>
      <c r="DD20" s="207"/>
      <c r="DE20" s="207"/>
      <c r="DF20" s="207"/>
      <c r="DG20" s="207"/>
      <c r="DH20" s="207"/>
      <c r="DI20" s="207"/>
      <c r="DJ20" s="207"/>
      <c r="DK20" s="207"/>
      <c r="DL20" s="207"/>
      <c r="DM20" s="207"/>
      <c r="DN20" s="207"/>
      <c r="DO20" s="207"/>
      <c r="DP20" s="207"/>
      <c r="DQ20" s="207"/>
      <c r="DR20" s="207"/>
      <c r="DS20" s="207"/>
      <c r="DT20" s="207"/>
      <c r="DU20" s="207"/>
      <c r="DV20" s="207"/>
      <c r="DW20" s="207"/>
      <c r="DX20" s="207"/>
      <c r="DY20" s="207"/>
      <c r="DZ20" s="207"/>
      <c r="EA20" s="207"/>
      <c r="EB20" s="207"/>
      <c r="EC20" s="207"/>
      <c r="ED20" s="207"/>
      <c r="EE20" s="207"/>
    </row>
    <row r="21" spans="1:136" ht="15.75" hidden="1" x14ac:dyDescent="0.25">
      <c r="A21" s="1009">
        <v>6</v>
      </c>
      <c r="B21" s="301" t="s">
        <v>270</v>
      </c>
      <c r="C21" s="301" t="s">
        <v>488</v>
      </c>
      <c r="D21" s="302">
        <v>2003</v>
      </c>
      <c r="E21" s="772">
        <v>2</v>
      </c>
      <c r="F21" s="1008"/>
      <c r="G21" s="790"/>
      <c r="H21" s="240"/>
      <c r="I21" s="260"/>
      <c r="J21" s="634"/>
      <c r="K21" s="310"/>
      <c r="L21" s="312"/>
      <c r="M21" s="313"/>
      <c r="N21" s="635"/>
      <c r="O21" s="311"/>
      <c r="P21" s="314"/>
      <c r="Q21" s="311"/>
      <c r="R21" s="314"/>
      <c r="S21" s="311"/>
      <c r="T21" s="314"/>
      <c r="U21" s="317"/>
      <c r="V21" s="329"/>
      <c r="W21" s="329"/>
      <c r="X21" s="329"/>
      <c r="Y21" s="329"/>
      <c r="Z21" s="329"/>
      <c r="AA21" s="329"/>
      <c r="AB21" s="635"/>
      <c r="AC21" s="311"/>
      <c r="AD21" s="314"/>
      <c r="AE21" s="315"/>
      <c r="AF21" s="635"/>
      <c r="AG21" s="311"/>
      <c r="AH21" s="314"/>
      <c r="AI21" s="311"/>
      <c r="AJ21" s="314"/>
      <c r="AK21" s="311"/>
      <c r="AL21" s="314"/>
      <c r="AM21" s="315"/>
      <c r="AN21" s="998"/>
      <c r="AO21" s="311"/>
      <c r="AP21" s="709"/>
      <c r="AQ21" s="317"/>
      <c r="AR21" s="635"/>
      <c r="AS21" s="315"/>
      <c r="AT21" s="635"/>
      <c r="AU21" s="311"/>
      <c r="AV21" s="314"/>
      <c r="AW21" s="315"/>
      <c r="AX21" s="316"/>
      <c r="AY21" s="311"/>
      <c r="AZ21" s="237"/>
      <c r="BA21" s="711"/>
      <c r="BB21" s="686"/>
      <c r="BC21" s="686"/>
      <c r="BD21" s="1002"/>
      <c r="BE21" s="637"/>
      <c r="BF21" s="207"/>
      <c r="BG21" s="207"/>
      <c r="BH21" s="207"/>
      <c r="BI21" s="207"/>
      <c r="BJ21" s="207"/>
      <c r="BK21" s="207"/>
      <c r="BL21" s="207"/>
      <c r="BM21" s="207"/>
      <c r="BN21" s="207"/>
      <c r="BO21" s="207"/>
      <c r="BP21" s="207"/>
      <c r="BQ21" s="207"/>
      <c r="BR21" s="207"/>
      <c r="BS21" s="207"/>
      <c r="BT21" s="207"/>
      <c r="BU21" s="207"/>
      <c r="BV21" s="207"/>
      <c r="BW21" s="207"/>
      <c r="BX21" s="207"/>
      <c r="BY21" s="207"/>
      <c r="BZ21" s="207"/>
      <c r="CA21" s="207"/>
      <c r="CB21" s="207"/>
      <c r="CC21" s="207"/>
      <c r="CD21" s="207"/>
      <c r="CE21" s="207"/>
      <c r="CF21" s="207"/>
      <c r="CG21" s="207"/>
      <c r="CH21" s="207"/>
      <c r="CI21" s="207"/>
      <c r="CJ21" s="207"/>
      <c r="CK21" s="207"/>
      <c r="CL21" s="207"/>
      <c r="CM21" s="207"/>
      <c r="CN21" s="207"/>
      <c r="CO21" s="207"/>
      <c r="CP21" s="207"/>
      <c r="CQ21" s="207"/>
      <c r="CR21" s="207"/>
      <c r="CS21" s="207"/>
      <c r="CT21" s="207"/>
      <c r="CU21" s="207"/>
      <c r="CV21" s="207"/>
      <c r="CW21" s="207"/>
      <c r="CX21" s="207"/>
      <c r="CY21" s="207"/>
      <c r="CZ21" s="207"/>
      <c r="DA21" s="207"/>
      <c r="DB21" s="207"/>
      <c r="DC21" s="207"/>
      <c r="DD21" s="207"/>
      <c r="DE21" s="207"/>
      <c r="DF21" s="207"/>
      <c r="DG21" s="207"/>
      <c r="DH21" s="207"/>
      <c r="DI21" s="207"/>
      <c r="DJ21" s="207"/>
      <c r="DK21" s="207"/>
      <c r="DL21" s="207"/>
      <c r="DM21" s="207"/>
      <c r="DN21" s="207"/>
      <c r="DO21" s="207"/>
      <c r="DP21" s="207"/>
      <c r="DQ21" s="207"/>
      <c r="DR21" s="207"/>
      <c r="DS21" s="207"/>
      <c r="DT21" s="207"/>
      <c r="DU21" s="207"/>
      <c r="DV21" s="207"/>
      <c r="DW21" s="207"/>
      <c r="DX21" s="207"/>
      <c r="DY21" s="207"/>
      <c r="DZ21" s="207"/>
      <c r="EA21" s="207"/>
      <c r="EB21" s="207"/>
      <c r="EC21" s="207"/>
      <c r="ED21" s="207"/>
      <c r="EE21" s="207"/>
    </row>
    <row r="22" spans="1:136" ht="15.75" hidden="1" x14ac:dyDescent="0.25">
      <c r="A22" s="230">
        <v>7</v>
      </c>
      <c r="B22" s="263"/>
      <c r="C22" s="301"/>
      <c r="D22" s="302"/>
      <c r="E22" s="772"/>
      <c r="F22" s="635"/>
      <c r="G22" s="315"/>
      <c r="H22" s="708"/>
      <c r="I22" s="315"/>
      <c r="J22" s="708"/>
      <c r="K22" s="311"/>
      <c r="L22" s="709"/>
      <c r="M22" s="315"/>
      <c r="N22" s="708"/>
      <c r="O22" s="311"/>
      <c r="P22" s="709"/>
      <c r="Q22" s="311"/>
      <c r="R22" s="709"/>
      <c r="S22" s="311"/>
      <c r="T22" s="709"/>
      <c r="U22" s="317"/>
      <c r="V22" s="329"/>
      <c r="W22" s="329"/>
      <c r="X22" s="329"/>
      <c r="Y22" s="329"/>
      <c r="Z22" s="329"/>
      <c r="AA22" s="329"/>
      <c r="AB22" s="708"/>
      <c r="AC22" s="311"/>
      <c r="AD22" s="709"/>
      <c r="AE22" s="315"/>
      <c r="AF22" s="708"/>
      <c r="AG22" s="311"/>
      <c r="AH22" s="709"/>
      <c r="AI22" s="311"/>
      <c r="AJ22" s="709"/>
      <c r="AK22" s="311"/>
      <c r="AL22" s="709"/>
      <c r="AM22" s="315"/>
      <c r="AN22" s="998"/>
      <c r="AO22" s="311"/>
      <c r="AP22" s="709"/>
      <c r="AQ22" s="317"/>
      <c r="AR22" s="635"/>
      <c r="AS22" s="315"/>
      <c r="AT22" s="635"/>
      <c r="AU22" s="311"/>
      <c r="AV22" s="314"/>
      <c r="AW22" s="315"/>
      <c r="AX22" s="316"/>
      <c r="AY22" s="311"/>
      <c r="AZ22" s="314"/>
      <c r="BA22" s="317"/>
      <c r="BB22" s="329"/>
      <c r="BC22" s="329"/>
      <c r="BD22" s="1002"/>
      <c r="BE22" s="637"/>
      <c r="BF22" s="207"/>
      <c r="BG22" s="207"/>
      <c r="BH22" s="207"/>
      <c r="BI22" s="207"/>
      <c r="BJ22" s="207"/>
      <c r="BK22" s="207"/>
      <c r="BL22" s="207"/>
      <c r="BM22" s="207"/>
      <c r="BN22" s="207"/>
      <c r="BO22" s="207"/>
      <c r="BP22" s="207"/>
      <c r="BQ22" s="207"/>
      <c r="BR22" s="207"/>
      <c r="BS22" s="207"/>
      <c r="BT22" s="207"/>
      <c r="BU22" s="207"/>
      <c r="BV22" s="207"/>
      <c r="BW22" s="207"/>
      <c r="BX22" s="207"/>
      <c r="BY22" s="207"/>
      <c r="BZ22" s="207"/>
      <c r="CA22" s="207"/>
      <c r="CB22" s="207"/>
      <c r="CC22" s="207"/>
      <c r="CD22" s="207"/>
      <c r="CE22" s="207"/>
      <c r="CF22" s="207"/>
      <c r="CG22" s="207"/>
      <c r="CH22" s="207"/>
      <c r="CI22" s="207"/>
      <c r="CJ22" s="207"/>
      <c r="CK22" s="207"/>
      <c r="CL22" s="207"/>
      <c r="CM22" s="207"/>
      <c r="CN22" s="207"/>
      <c r="CO22" s="207"/>
      <c r="CP22" s="207"/>
      <c r="CQ22" s="207"/>
      <c r="CR22" s="207"/>
      <c r="CS22" s="207"/>
      <c r="CT22" s="207"/>
      <c r="CU22" s="207"/>
      <c r="CV22" s="207"/>
      <c r="CW22" s="207"/>
      <c r="CX22" s="207"/>
      <c r="CY22" s="207"/>
      <c r="CZ22" s="207"/>
      <c r="DA22" s="207"/>
      <c r="DB22" s="207"/>
      <c r="DC22" s="207"/>
      <c r="DD22" s="207"/>
      <c r="DE22" s="207"/>
      <c r="DF22" s="207"/>
      <c r="DG22" s="207"/>
      <c r="DH22" s="207"/>
      <c r="DI22" s="207"/>
      <c r="DJ22" s="207"/>
      <c r="DK22" s="207"/>
      <c r="DL22" s="207"/>
      <c r="DM22" s="207"/>
      <c r="DN22" s="207"/>
      <c r="DO22" s="207"/>
      <c r="DP22" s="207"/>
      <c r="DQ22" s="207"/>
      <c r="DR22" s="207"/>
      <c r="DS22" s="207"/>
      <c r="DT22" s="207"/>
      <c r="DU22" s="207"/>
      <c r="DV22" s="207"/>
      <c r="DW22" s="207"/>
      <c r="DX22" s="207"/>
      <c r="DY22" s="207"/>
      <c r="DZ22" s="207"/>
      <c r="EA22" s="207"/>
      <c r="EB22" s="207"/>
      <c r="EC22" s="207"/>
      <c r="ED22" s="207"/>
      <c r="EE22" s="207"/>
    </row>
    <row r="23" spans="1:136" ht="18" x14ac:dyDescent="0.25">
      <c r="A23" s="1669" t="s">
        <v>710</v>
      </c>
      <c r="B23" s="1670"/>
      <c r="C23" s="1670"/>
      <c r="D23" s="1670"/>
      <c r="E23" s="1670"/>
      <c r="F23" s="1671"/>
      <c r="G23" s="1671"/>
      <c r="H23" s="1671"/>
      <c r="I23" s="1671"/>
      <c r="J23" s="1671"/>
      <c r="K23" s="1671"/>
      <c r="L23" s="1671"/>
      <c r="M23" s="1671"/>
      <c r="N23" s="1671"/>
      <c r="O23" s="1671"/>
      <c r="P23" s="1671"/>
      <c r="Q23" s="1671"/>
      <c r="R23" s="1671"/>
      <c r="S23" s="1671"/>
      <c r="T23" s="1671"/>
      <c r="U23" s="1671"/>
      <c r="V23" s="229"/>
      <c r="W23" s="229"/>
      <c r="X23" s="229"/>
      <c r="Y23" s="229"/>
      <c r="Z23" s="1237"/>
      <c r="AA23" s="1237"/>
      <c r="AB23" s="1671"/>
      <c r="AC23" s="1671"/>
      <c r="AD23" s="1671"/>
      <c r="AE23" s="1671"/>
      <c r="AF23" s="1671"/>
      <c r="AG23" s="1671"/>
      <c r="AH23" s="1671"/>
      <c r="AI23" s="1671"/>
      <c r="AJ23" s="1671"/>
      <c r="AK23" s="1671"/>
      <c r="AL23" s="1671"/>
      <c r="AM23" s="1671"/>
      <c r="AN23" s="1671"/>
      <c r="AO23" s="1671"/>
      <c r="AP23" s="1671"/>
      <c r="AQ23" s="1671"/>
      <c r="AR23" s="1671"/>
      <c r="AS23" s="1671"/>
      <c r="AT23" s="1671"/>
      <c r="AU23" s="1671"/>
      <c r="AV23" s="1671"/>
      <c r="AW23" s="1671"/>
      <c r="AX23" s="1671"/>
      <c r="AY23" s="1671"/>
      <c r="AZ23" s="1671"/>
      <c r="BA23" s="1671"/>
      <c r="BB23" s="229"/>
      <c r="BC23" s="229"/>
      <c r="BD23" s="1710"/>
      <c r="BE23" s="1711"/>
    </row>
    <row r="24" spans="1:136" s="402" customFormat="1" ht="15.75" x14ac:dyDescent="0.25">
      <c r="A24" s="438">
        <v>1</v>
      </c>
      <c r="B24" s="231" t="s">
        <v>281</v>
      </c>
      <c r="C24" s="360" t="s">
        <v>483</v>
      </c>
      <c r="D24" s="306">
        <v>2003</v>
      </c>
      <c r="E24" s="772" t="s">
        <v>272</v>
      </c>
      <c r="F24" s="635">
        <v>3</v>
      </c>
      <c r="G24" s="311">
        <v>69.75</v>
      </c>
      <c r="H24" s="1008">
        <v>1</v>
      </c>
      <c r="I24" s="790">
        <v>75</v>
      </c>
      <c r="J24" s="1008"/>
      <c r="K24" s="1010"/>
      <c r="L24" s="1011"/>
      <c r="M24" s="790"/>
      <c r="N24" s="1008"/>
      <c r="O24" s="1010"/>
      <c r="P24" s="1011"/>
      <c r="Q24" s="1010"/>
      <c r="R24" s="1011"/>
      <c r="S24" s="1010"/>
      <c r="T24" s="1011"/>
      <c r="U24" s="790"/>
      <c r="V24" s="764"/>
      <c r="W24" s="761"/>
      <c r="X24" s="761"/>
      <c r="Y24" s="763"/>
      <c r="Z24" s="764"/>
      <c r="AA24" s="766"/>
      <c r="AB24" s="1008"/>
      <c r="AC24" s="1010"/>
      <c r="AD24" s="1011"/>
      <c r="AE24" s="790"/>
      <c r="AF24" s="720"/>
      <c r="AG24" s="423"/>
      <c r="AH24" s="422"/>
      <c r="AI24" s="423"/>
      <c r="AJ24" s="422"/>
      <c r="AK24" s="423"/>
      <c r="AL24" s="422"/>
      <c r="AM24" s="426"/>
      <c r="AN24" s="1012"/>
      <c r="AO24" s="1010"/>
      <c r="AP24" s="1011"/>
      <c r="AQ24" s="711"/>
      <c r="AR24" s="635"/>
      <c r="AS24" s="426"/>
      <c r="AT24" s="1013"/>
      <c r="AU24" s="311"/>
      <c r="AV24" s="422"/>
      <c r="AW24" s="426"/>
      <c r="AX24" s="1012"/>
      <c r="AY24" s="1010"/>
      <c r="AZ24" s="369"/>
      <c r="BA24" s="790"/>
      <c r="BB24" s="1014"/>
      <c r="BC24" s="1015"/>
      <c r="BD24" s="1002">
        <f t="shared" ref="BD24:BD34" si="0">G24+I24</f>
        <v>144.75</v>
      </c>
      <c r="BE24" s="637"/>
    </row>
    <row r="25" spans="1:136" s="402" customFormat="1" ht="15.75" x14ac:dyDescent="0.25">
      <c r="A25" s="438">
        <v>2</v>
      </c>
      <c r="B25" s="301" t="s">
        <v>281</v>
      </c>
      <c r="C25" s="301" t="s">
        <v>484</v>
      </c>
      <c r="D25" s="302">
        <v>2002</v>
      </c>
      <c r="E25" s="772" t="s">
        <v>272</v>
      </c>
      <c r="F25" s="635">
        <v>6</v>
      </c>
      <c r="G25" s="311">
        <v>63</v>
      </c>
      <c r="H25" s="240">
        <v>3</v>
      </c>
      <c r="I25" s="260">
        <v>69.75</v>
      </c>
      <c r="J25" s="240"/>
      <c r="K25" s="241"/>
      <c r="L25" s="242"/>
      <c r="M25" s="260"/>
      <c r="N25" s="635"/>
      <c r="O25" s="311"/>
      <c r="P25" s="314"/>
      <c r="Q25" s="311"/>
      <c r="R25" s="314"/>
      <c r="S25" s="311"/>
      <c r="T25" s="314"/>
      <c r="U25" s="315"/>
      <c r="V25" s="409"/>
      <c r="W25" s="311"/>
      <c r="X25" s="311"/>
      <c r="Y25" s="315"/>
      <c r="Z25" s="409"/>
      <c r="AA25" s="329"/>
      <c r="AB25" s="635"/>
      <c r="AC25" s="311"/>
      <c r="AD25" s="314"/>
      <c r="AE25" s="315"/>
      <c r="AF25" s="635"/>
      <c r="AG25" s="311"/>
      <c r="AH25" s="314"/>
      <c r="AI25" s="311"/>
      <c r="AJ25" s="314"/>
      <c r="AK25" s="311"/>
      <c r="AL25" s="314"/>
      <c r="AM25" s="315"/>
      <c r="AN25" s="316"/>
      <c r="AO25" s="311"/>
      <c r="AP25" s="314"/>
      <c r="AQ25" s="317"/>
      <c r="AR25" s="635"/>
      <c r="AS25" s="315"/>
      <c r="AT25" s="635"/>
      <c r="AU25" s="311"/>
      <c r="AV25" s="314"/>
      <c r="AW25" s="315"/>
      <c r="AX25" s="316"/>
      <c r="AY25" s="311"/>
      <c r="AZ25" s="314"/>
      <c r="BA25" s="315"/>
      <c r="BB25" s="403"/>
      <c r="BC25" s="329"/>
      <c r="BD25" s="1002">
        <f t="shared" si="0"/>
        <v>132.75</v>
      </c>
      <c r="BE25" s="637"/>
    </row>
    <row r="26" spans="1:136" s="402" customFormat="1" ht="15.75" x14ac:dyDescent="0.25">
      <c r="A26" s="438">
        <v>3</v>
      </c>
      <c r="B26" s="231" t="s">
        <v>270</v>
      </c>
      <c r="C26" s="367" t="s">
        <v>489</v>
      </c>
      <c r="D26" s="306">
        <v>2004</v>
      </c>
      <c r="E26" s="772">
        <v>1</v>
      </c>
      <c r="F26" s="635">
        <v>7</v>
      </c>
      <c r="G26" s="311">
        <v>60.75</v>
      </c>
      <c r="H26" s="1008">
        <v>2</v>
      </c>
      <c r="I26" s="790">
        <v>72</v>
      </c>
      <c r="J26" s="1008"/>
      <c r="K26" s="1010"/>
      <c r="L26" s="1011"/>
      <c r="M26" s="790"/>
      <c r="N26" s="1008"/>
      <c r="O26" s="1010"/>
      <c r="P26" s="1011"/>
      <c r="Q26" s="1010"/>
      <c r="R26" s="1011"/>
      <c r="S26" s="1010"/>
      <c r="T26" s="1011"/>
      <c r="U26" s="790"/>
      <c r="V26" s="764"/>
      <c r="W26" s="761"/>
      <c r="X26" s="761"/>
      <c r="Y26" s="763"/>
      <c r="Z26" s="764"/>
      <c r="AA26" s="766"/>
      <c r="AB26" s="1008"/>
      <c r="AC26" s="1010"/>
      <c r="AD26" s="1011"/>
      <c r="AE26" s="790"/>
      <c r="AF26" s="720"/>
      <c r="AG26" s="423"/>
      <c r="AH26" s="422"/>
      <c r="AI26" s="423"/>
      <c r="AJ26" s="422"/>
      <c r="AK26" s="423"/>
      <c r="AL26" s="422"/>
      <c r="AM26" s="426"/>
      <c r="AN26" s="1012"/>
      <c r="AO26" s="1010"/>
      <c r="AP26" s="1011"/>
      <c r="AQ26" s="711"/>
      <c r="AR26" s="635"/>
      <c r="AS26" s="426"/>
      <c r="AT26" s="1013"/>
      <c r="AU26" s="311"/>
      <c r="AV26" s="422"/>
      <c r="AW26" s="426"/>
      <c r="AX26" s="1012"/>
      <c r="AY26" s="1010"/>
      <c r="AZ26" s="369"/>
      <c r="BA26" s="790"/>
      <c r="BB26" s="1014"/>
      <c r="BC26" s="1015"/>
      <c r="BD26" s="1002">
        <f t="shared" si="0"/>
        <v>132.75</v>
      </c>
      <c r="BE26" s="637"/>
    </row>
    <row r="27" spans="1:136" s="402" customFormat="1" ht="15.75" x14ac:dyDescent="0.25">
      <c r="A27" s="438">
        <v>4</v>
      </c>
      <c r="B27" s="231" t="s">
        <v>390</v>
      </c>
      <c r="C27" s="301" t="s">
        <v>541</v>
      </c>
      <c r="D27" s="302">
        <v>2004</v>
      </c>
      <c r="E27" s="772">
        <v>1</v>
      </c>
      <c r="F27" s="635">
        <v>4</v>
      </c>
      <c r="G27" s="311">
        <v>67.5</v>
      </c>
      <c r="H27" s="1008">
        <v>6</v>
      </c>
      <c r="I27" s="790">
        <v>63</v>
      </c>
      <c r="J27" s="1008"/>
      <c r="K27" s="1010"/>
      <c r="L27" s="1011"/>
      <c r="M27" s="790"/>
      <c r="N27" s="1008"/>
      <c r="O27" s="1010"/>
      <c r="P27" s="1011"/>
      <c r="Q27" s="1010"/>
      <c r="R27" s="1011"/>
      <c r="S27" s="1010"/>
      <c r="T27" s="1011"/>
      <c r="U27" s="790"/>
      <c r="V27" s="764"/>
      <c r="W27" s="761"/>
      <c r="X27" s="765"/>
      <c r="Y27" s="763"/>
      <c r="Z27" s="764"/>
      <c r="AA27" s="766"/>
      <c r="AB27" s="1008"/>
      <c r="AC27" s="1010"/>
      <c r="AD27" s="1011"/>
      <c r="AE27" s="790"/>
      <c r="AF27" s="720"/>
      <c r="AG27" s="423"/>
      <c r="AH27" s="422"/>
      <c r="AI27" s="423"/>
      <c r="AJ27" s="422"/>
      <c r="AK27" s="423"/>
      <c r="AL27" s="422"/>
      <c r="AM27" s="426"/>
      <c r="AN27" s="1012"/>
      <c r="AO27" s="1010"/>
      <c r="AP27" s="1011"/>
      <c r="AQ27" s="711"/>
      <c r="AR27" s="635"/>
      <c r="AS27" s="426"/>
      <c r="AT27" s="1013"/>
      <c r="AU27" s="311"/>
      <c r="AV27" s="422"/>
      <c r="AW27" s="426"/>
      <c r="AX27" s="1012"/>
      <c r="AY27" s="1010"/>
      <c r="AZ27" s="369"/>
      <c r="BA27" s="790"/>
      <c r="BB27" s="1014"/>
      <c r="BC27" s="1015"/>
      <c r="BD27" s="1002">
        <f t="shared" si="0"/>
        <v>130.5</v>
      </c>
      <c r="BE27" s="637"/>
    </row>
    <row r="28" spans="1:136" s="402" customFormat="1" ht="15.75" x14ac:dyDescent="0.25">
      <c r="A28" s="438">
        <v>5</v>
      </c>
      <c r="B28" s="231" t="s">
        <v>302</v>
      </c>
      <c r="C28" s="301" t="s">
        <v>493</v>
      </c>
      <c r="D28" s="302">
        <v>2004</v>
      </c>
      <c r="E28" s="772">
        <v>3</v>
      </c>
      <c r="F28" s="635"/>
      <c r="G28" s="311"/>
      <c r="H28" s="1008">
        <v>5</v>
      </c>
      <c r="I28" s="790">
        <v>65.25</v>
      </c>
      <c r="J28" s="1008"/>
      <c r="K28" s="1010"/>
      <c r="L28" s="1011"/>
      <c r="M28" s="790"/>
      <c r="N28" s="1008"/>
      <c r="O28" s="1010"/>
      <c r="P28" s="1011"/>
      <c r="Q28" s="1010"/>
      <c r="R28" s="1011"/>
      <c r="S28" s="1010"/>
      <c r="T28" s="1011"/>
      <c r="U28" s="790"/>
      <c r="V28" s="764"/>
      <c r="W28" s="761"/>
      <c r="X28" s="761"/>
      <c r="Y28" s="763"/>
      <c r="Z28" s="764"/>
      <c r="AA28" s="766"/>
      <c r="AB28" s="1008"/>
      <c r="AC28" s="1010"/>
      <c r="AD28" s="1011"/>
      <c r="AE28" s="790"/>
      <c r="AF28" s="720"/>
      <c r="AG28" s="423"/>
      <c r="AH28" s="422"/>
      <c r="AI28" s="423"/>
      <c r="AJ28" s="422"/>
      <c r="AK28" s="423"/>
      <c r="AL28" s="422"/>
      <c r="AM28" s="426"/>
      <c r="AN28" s="1012"/>
      <c r="AO28" s="1010"/>
      <c r="AP28" s="1011"/>
      <c r="AQ28" s="711"/>
      <c r="AR28" s="635"/>
      <c r="AS28" s="426"/>
      <c r="AT28" s="1013"/>
      <c r="AU28" s="311"/>
      <c r="AV28" s="422"/>
      <c r="AW28" s="426"/>
      <c r="AX28" s="1012"/>
      <c r="AY28" s="1010"/>
      <c r="AZ28" s="369"/>
      <c r="BA28" s="790"/>
      <c r="BB28" s="1014"/>
      <c r="BC28" s="1015"/>
      <c r="BD28" s="1002">
        <f t="shared" si="0"/>
        <v>65.25</v>
      </c>
      <c r="BE28" s="637"/>
    </row>
    <row r="29" spans="1:136" s="402" customFormat="1" ht="15.75" x14ac:dyDescent="0.25">
      <c r="A29" s="438">
        <v>6</v>
      </c>
      <c r="B29" s="231" t="s">
        <v>653</v>
      </c>
      <c r="C29" s="367" t="s">
        <v>542</v>
      </c>
      <c r="D29" s="306">
        <v>2004</v>
      </c>
      <c r="E29" s="772">
        <v>2</v>
      </c>
      <c r="F29" s="635">
        <v>8</v>
      </c>
      <c r="G29" s="311">
        <v>58.5</v>
      </c>
      <c r="H29" s="1008"/>
      <c r="I29" s="790"/>
      <c r="J29" s="1008"/>
      <c r="K29" s="1010"/>
      <c r="L29" s="1011"/>
      <c r="M29" s="790"/>
      <c r="N29" s="1008"/>
      <c r="O29" s="1010"/>
      <c r="P29" s="1011"/>
      <c r="Q29" s="1010"/>
      <c r="R29" s="1011"/>
      <c r="S29" s="1010"/>
      <c r="T29" s="1011"/>
      <c r="U29" s="790"/>
      <c r="V29" s="764"/>
      <c r="W29" s="761"/>
      <c r="X29" s="761"/>
      <c r="Y29" s="763"/>
      <c r="Z29" s="764"/>
      <c r="AA29" s="766"/>
      <c r="AB29" s="1008"/>
      <c r="AC29" s="1010"/>
      <c r="AD29" s="1011"/>
      <c r="AE29" s="790"/>
      <c r="AF29" s="720"/>
      <c r="AG29" s="423"/>
      <c r="AH29" s="422"/>
      <c r="AI29" s="423"/>
      <c r="AJ29" s="422"/>
      <c r="AK29" s="423"/>
      <c r="AL29" s="422"/>
      <c r="AM29" s="426"/>
      <c r="AN29" s="1012"/>
      <c r="AO29" s="1010"/>
      <c r="AP29" s="1011"/>
      <c r="AQ29" s="711"/>
      <c r="AR29" s="635"/>
      <c r="AS29" s="426"/>
      <c r="AT29" s="1013"/>
      <c r="AU29" s="311"/>
      <c r="AV29" s="422"/>
      <c r="AW29" s="426"/>
      <c r="AX29" s="1012"/>
      <c r="AY29" s="761"/>
      <c r="AZ29" s="369"/>
      <c r="BA29" s="790"/>
      <c r="BB29" s="1014"/>
      <c r="BC29" s="1015"/>
      <c r="BD29" s="1002">
        <f t="shared" si="0"/>
        <v>58.5</v>
      </c>
      <c r="BE29" s="637"/>
    </row>
    <row r="30" spans="1:136" s="402" customFormat="1" ht="15.75" hidden="1" x14ac:dyDescent="0.25">
      <c r="A30" s="438">
        <v>6</v>
      </c>
      <c r="B30" s="231" t="s">
        <v>302</v>
      </c>
      <c r="C30" s="367" t="s">
        <v>490</v>
      </c>
      <c r="D30" s="306">
        <v>2004</v>
      </c>
      <c r="E30" s="772">
        <v>2</v>
      </c>
      <c r="F30" s="635"/>
      <c r="G30" s="311"/>
      <c r="H30" s="1008"/>
      <c r="I30" s="790"/>
      <c r="J30" s="1008"/>
      <c r="K30" s="1010"/>
      <c r="L30" s="1011"/>
      <c r="M30" s="790"/>
      <c r="N30" s="1008"/>
      <c r="O30" s="1010"/>
      <c r="P30" s="1011"/>
      <c r="Q30" s="1010"/>
      <c r="R30" s="1011"/>
      <c r="S30" s="1010"/>
      <c r="T30" s="1011"/>
      <c r="U30" s="790"/>
      <c r="V30" s="1017"/>
      <c r="W30" s="795"/>
      <c r="X30" s="795"/>
      <c r="Y30" s="838"/>
      <c r="Z30" s="1017"/>
      <c r="AA30" s="1016"/>
      <c r="AB30" s="1008"/>
      <c r="AC30" s="1010"/>
      <c r="AD30" s="1011"/>
      <c r="AE30" s="790"/>
      <c r="AF30" s="720"/>
      <c r="AG30" s="423"/>
      <c r="AH30" s="422"/>
      <c r="AI30" s="423"/>
      <c r="AJ30" s="422"/>
      <c r="AK30" s="423"/>
      <c r="AL30" s="422"/>
      <c r="AM30" s="426"/>
      <c r="AN30" s="1012"/>
      <c r="AO30" s="1010"/>
      <c r="AP30" s="1011"/>
      <c r="AQ30" s="711"/>
      <c r="AR30" s="635"/>
      <c r="AS30" s="426"/>
      <c r="AT30" s="1013"/>
      <c r="AU30" s="311"/>
      <c r="AV30" s="422"/>
      <c r="AW30" s="790"/>
      <c r="AX30" s="1012"/>
      <c r="AY30" s="1010"/>
      <c r="AZ30" s="369"/>
      <c r="BA30" s="790"/>
      <c r="BB30" s="1014"/>
      <c r="BC30" s="1015"/>
      <c r="BD30" s="1002">
        <f t="shared" si="0"/>
        <v>0</v>
      </c>
      <c r="BE30" s="637"/>
    </row>
    <row r="31" spans="1:136" s="402" customFormat="1" ht="15.75" hidden="1" x14ac:dyDescent="0.25">
      <c r="A31" s="438">
        <v>7</v>
      </c>
      <c r="B31" s="231" t="s">
        <v>281</v>
      </c>
      <c r="C31" s="360" t="s">
        <v>491</v>
      </c>
      <c r="D31" s="306">
        <v>2004</v>
      </c>
      <c r="E31" s="772">
        <v>2</v>
      </c>
      <c r="F31" s="635"/>
      <c r="G31" s="311"/>
      <c r="H31" s="1008"/>
      <c r="I31" s="790"/>
      <c r="J31" s="1008"/>
      <c r="K31" s="1010"/>
      <c r="L31" s="1011"/>
      <c r="M31" s="790"/>
      <c r="N31" s="1008"/>
      <c r="O31" s="1010"/>
      <c r="P31" s="1011"/>
      <c r="Q31" s="1010"/>
      <c r="R31" s="1011"/>
      <c r="S31" s="1010"/>
      <c r="T31" s="1011"/>
      <c r="U31" s="790"/>
      <c r="V31" s="1017"/>
      <c r="W31" s="795"/>
      <c r="X31" s="795"/>
      <c r="Y31" s="763"/>
      <c r="Z31" s="764"/>
      <c r="AA31" s="1016"/>
      <c r="AB31" s="1008"/>
      <c r="AC31" s="1010"/>
      <c r="AD31" s="1011"/>
      <c r="AE31" s="790"/>
      <c r="AF31" s="720"/>
      <c r="AG31" s="423"/>
      <c r="AH31" s="422"/>
      <c r="AI31" s="423"/>
      <c r="AJ31" s="422"/>
      <c r="AK31" s="423"/>
      <c r="AL31" s="422"/>
      <c r="AM31" s="426"/>
      <c r="AN31" s="1012"/>
      <c r="AO31" s="1010"/>
      <c r="AP31" s="1011"/>
      <c r="AQ31" s="711"/>
      <c r="AR31" s="635"/>
      <c r="AS31" s="426"/>
      <c r="AT31" s="1013"/>
      <c r="AU31" s="311"/>
      <c r="AV31" s="422"/>
      <c r="AW31" s="426"/>
      <c r="AX31" s="1012"/>
      <c r="AY31" s="1010"/>
      <c r="AZ31" s="369"/>
      <c r="BA31" s="790"/>
      <c r="BB31" s="1014"/>
      <c r="BC31" s="1015"/>
      <c r="BD31" s="1002">
        <f t="shared" si="0"/>
        <v>0</v>
      </c>
      <c r="BE31" s="637"/>
    </row>
    <row r="32" spans="1:136" ht="15.75" hidden="1" x14ac:dyDescent="0.25">
      <c r="A32" s="438">
        <v>8</v>
      </c>
      <c r="B32" s="231" t="s">
        <v>270</v>
      </c>
      <c r="C32" s="367" t="s">
        <v>495</v>
      </c>
      <c r="D32" s="306">
        <v>2004</v>
      </c>
      <c r="E32" s="772">
        <v>2</v>
      </c>
      <c r="F32" s="635"/>
      <c r="G32" s="311"/>
      <c r="H32" s="1008"/>
      <c r="I32" s="790"/>
      <c r="J32" s="1008"/>
      <c r="K32" s="1010"/>
      <c r="L32" s="1011"/>
      <c r="M32" s="790"/>
      <c r="N32" s="1008"/>
      <c r="O32" s="1010"/>
      <c r="P32" s="1011"/>
      <c r="Q32" s="1010"/>
      <c r="R32" s="1011"/>
      <c r="S32" s="1010"/>
      <c r="T32" s="1011"/>
      <c r="U32" s="790"/>
      <c r="V32" s="764"/>
      <c r="W32" s="761"/>
      <c r="X32" s="761"/>
      <c r="Y32" s="1156"/>
      <c r="Z32" s="1016"/>
      <c r="AA32" s="763"/>
      <c r="AB32" s="1008"/>
      <c r="AC32" s="1010"/>
      <c r="AD32" s="1011"/>
      <c r="AE32" s="790"/>
      <c r="AF32" s="720"/>
      <c r="AG32" s="423"/>
      <c r="AH32" s="422"/>
      <c r="AI32" s="423"/>
      <c r="AJ32" s="422"/>
      <c r="AK32" s="423"/>
      <c r="AL32" s="422"/>
      <c r="AM32" s="426"/>
      <c r="AN32" s="1012"/>
      <c r="AO32" s="1010"/>
      <c r="AP32" s="1011"/>
      <c r="AQ32" s="711"/>
      <c r="AR32" s="635"/>
      <c r="AS32" s="426"/>
      <c r="AT32" s="1013"/>
      <c r="AU32" s="311"/>
      <c r="AV32" s="422"/>
      <c r="AW32" s="790"/>
      <c r="AX32" s="1012"/>
      <c r="AY32" s="1010"/>
      <c r="AZ32" s="369"/>
      <c r="BA32" s="790"/>
      <c r="BB32" s="1014"/>
      <c r="BC32" s="1015"/>
      <c r="BD32" s="1002">
        <f t="shared" si="0"/>
        <v>0</v>
      </c>
      <c r="BE32" s="637"/>
    </row>
    <row r="33" spans="1:57" ht="15.75" hidden="1" x14ac:dyDescent="0.25">
      <c r="A33" s="438">
        <v>7</v>
      </c>
      <c r="B33" s="231" t="s">
        <v>302</v>
      </c>
      <c r="C33" s="367" t="s">
        <v>497</v>
      </c>
      <c r="D33" s="306">
        <v>2004</v>
      </c>
      <c r="E33" s="772" t="s">
        <v>331</v>
      </c>
      <c r="F33" s="635"/>
      <c r="G33" s="311"/>
      <c r="H33" s="1008"/>
      <c r="I33" s="790"/>
      <c r="J33" s="1008"/>
      <c r="K33" s="1010"/>
      <c r="L33" s="1011"/>
      <c r="M33" s="790"/>
      <c r="N33" s="1008"/>
      <c r="O33" s="1010"/>
      <c r="P33" s="1011"/>
      <c r="Q33" s="1010"/>
      <c r="R33" s="1011"/>
      <c r="S33" s="1010"/>
      <c r="T33" s="1011"/>
      <c r="U33" s="1018"/>
      <c r="V33" s="1015"/>
      <c r="W33" s="1015"/>
      <c r="X33" s="1015"/>
      <c r="Y33" s="1081"/>
      <c r="Z33" s="1015"/>
      <c r="AA33" s="1015"/>
      <c r="AB33" s="1008"/>
      <c r="AC33" s="1010"/>
      <c r="AD33" s="1011"/>
      <c r="AE33" s="790"/>
      <c r="AF33" s="720"/>
      <c r="AG33" s="423"/>
      <c r="AH33" s="422"/>
      <c r="AI33" s="423"/>
      <c r="AJ33" s="422"/>
      <c r="AK33" s="423"/>
      <c r="AL33" s="422"/>
      <c r="AM33" s="426"/>
      <c r="AN33" s="1012"/>
      <c r="AO33" s="1010"/>
      <c r="AP33" s="1011"/>
      <c r="AQ33" s="711"/>
      <c r="AR33" s="635"/>
      <c r="AS33" s="426"/>
      <c r="AT33" s="1013"/>
      <c r="AU33" s="311"/>
      <c r="AV33" s="422"/>
      <c r="AW33" s="426"/>
      <c r="AX33" s="1012"/>
      <c r="AY33" s="1010"/>
      <c r="AZ33" s="385"/>
      <c r="BA33" s="790"/>
      <c r="BB33" s="1014"/>
      <c r="BC33" s="1015"/>
      <c r="BD33" s="1002">
        <f t="shared" si="0"/>
        <v>0</v>
      </c>
      <c r="BE33" s="637"/>
    </row>
    <row r="34" spans="1:57" ht="15.75" hidden="1" x14ac:dyDescent="0.25">
      <c r="A34" s="438">
        <v>9</v>
      </c>
      <c r="B34" s="231" t="s">
        <v>496</v>
      </c>
      <c r="C34" s="319" t="s">
        <v>498</v>
      </c>
      <c r="D34" s="306">
        <v>2004</v>
      </c>
      <c r="E34" s="772" t="s">
        <v>331</v>
      </c>
      <c r="F34" s="316"/>
      <c r="G34" s="659"/>
      <c r="H34" s="1008"/>
      <c r="I34" s="1018"/>
      <c r="J34" s="1019"/>
      <c r="K34" s="1020"/>
      <c r="L34" s="1019"/>
      <c r="M34" s="1021"/>
      <c r="N34" s="1022"/>
      <c r="O34" s="1020"/>
      <c r="P34" s="1019"/>
      <c r="Q34" s="1020"/>
      <c r="R34" s="1008"/>
      <c r="S34" s="1010"/>
      <c r="T34" s="1019"/>
      <c r="U34" s="1018"/>
      <c r="V34" s="1023"/>
      <c r="W34" s="1018"/>
      <c r="X34" s="1018"/>
      <c r="Y34" s="790"/>
      <c r="Z34" s="1023"/>
      <c r="AA34" s="1018"/>
      <c r="AB34" s="1011"/>
      <c r="AC34" s="1010"/>
      <c r="AD34" s="1024"/>
      <c r="AE34" s="1018"/>
      <c r="AF34" s="720"/>
      <c r="AG34" s="495"/>
      <c r="AH34" s="424"/>
      <c r="AI34" s="423"/>
      <c r="AJ34" s="422"/>
      <c r="AK34" s="495"/>
      <c r="AL34" s="422"/>
      <c r="AM34" s="843"/>
      <c r="AN34" s="1019"/>
      <c r="AO34" s="1018"/>
      <c r="AP34" s="1024"/>
      <c r="AQ34" s="711"/>
      <c r="AR34" s="635"/>
      <c r="AS34" s="497"/>
      <c r="AT34" s="1013"/>
      <c r="AU34" s="311"/>
      <c r="AV34" s="422"/>
      <c r="AW34" s="497"/>
      <c r="AX34" s="1008"/>
      <c r="AY34" s="1020"/>
      <c r="AZ34" s="369"/>
      <c r="BA34" s="1025"/>
      <c r="BB34" s="1026"/>
      <c r="BC34" s="1020"/>
      <c r="BD34" s="1002">
        <f t="shared" si="0"/>
        <v>0</v>
      </c>
      <c r="BE34" s="1027"/>
    </row>
    <row r="35" spans="1:57" s="402" customFormat="1" ht="18" x14ac:dyDescent="0.25">
      <c r="A35" s="1716" t="s">
        <v>333</v>
      </c>
      <c r="B35" s="1717"/>
      <c r="C35" s="1717"/>
      <c r="D35" s="1717"/>
      <c r="E35" s="1717"/>
      <c r="F35" s="1715"/>
      <c r="G35" s="1715"/>
      <c r="H35" s="1715"/>
      <c r="I35" s="1715"/>
      <c r="J35" s="1715"/>
      <c r="K35" s="1715"/>
      <c r="L35" s="1715"/>
      <c r="M35" s="1718"/>
      <c r="N35" s="1719"/>
      <c r="O35" s="1715"/>
      <c r="P35" s="1715"/>
      <c r="Q35" s="1715"/>
      <c r="R35" s="1715"/>
      <c r="S35" s="1715"/>
      <c r="T35" s="1715"/>
      <c r="U35" s="1715"/>
      <c r="V35" s="553"/>
      <c r="W35" s="553"/>
      <c r="X35" s="553"/>
      <c r="Y35" s="553"/>
      <c r="Z35" s="1238"/>
      <c r="AA35" s="1238"/>
      <c r="AB35" s="1715"/>
      <c r="AC35" s="1715"/>
      <c r="AD35" s="1715"/>
      <c r="AE35" s="1715"/>
      <c r="AF35" s="1715"/>
      <c r="AG35" s="1715"/>
      <c r="AH35" s="1715"/>
      <c r="AI35" s="1715"/>
      <c r="AJ35" s="1715"/>
      <c r="AK35" s="1715"/>
      <c r="AL35" s="1715"/>
      <c r="AM35" s="1715"/>
      <c r="AN35" s="1715"/>
      <c r="AO35" s="1715"/>
      <c r="AP35" s="1715"/>
      <c r="AQ35" s="1715"/>
      <c r="AR35" s="1715"/>
      <c r="AS35" s="1715"/>
      <c r="AT35" s="1715"/>
      <c r="AU35" s="1715"/>
      <c r="AV35" s="1715"/>
      <c r="AW35" s="1715"/>
      <c r="AX35" s="1715"/>
      <c r="AY35" s="1715"/>
      <c r="AZ35" s="1715"/>
      <c r="BA35" s="1715"/>
      <c r="BB35" s="553"/>
      <c r="BC35" s="553"/>
      <c r="BD35" s="1720"/>
      <c r="BE35" s="1721"/>
    </row>
    <row r="36" spans="1:57" ht="15.75" x14ac:dyDescent="0.25">
      <c r="A36" s="438">
        <v>1</v>
      </c>
      <c r="B36" s="231" t="s">
        <v>281</v>
      </c>
      <c r="C36" s="367" t="s">
        <v>499</v>
      </c>
      <c r="D36" s="306">
        <v>2005</v>
      </c>
      <c r="E36" s="307">
        <v>2</v>
      </c>
      <c r="F36" s="634">
        <v>2</v>
      </c>
      <c r="G36" s="310">
        <v>72</v>
      </c>
      <c r="H36" s="1008">
        <v>1</v>
      </c>
      <c r="I36" s="790">
        <v>75</v>
      </c>
      <c r="J36" s="1008"/>
      <c r="K36" s="1010"/>
      <c r="L36" s="1011"/>
      <c r="M36" s="790"/>
      <c r="N36" s="1008"/>
      <c r="O36" s="1010"/>
      <c r="P36" s="1011"/>
      <c r="Q36" s="1010"/>
      <c r="R36" s="1011"/>
      <c r="S36" s="1010"/>
      <c r="T36" s="1011"/>
      <c r="U36" s="790"/>
      <c r="V36" s="421"/>
      <c r="W36" s="423"/>
      <c r="X36" s="423"/>
      <c r="Y36" s="426"/>
      <c r="Z36" s="421"/>
      <c r="AA36" s="439"/>
      <c r="AB36" s="720"/>
      <c r="AC36" s="423"/>
      <c r="AD36" s="422"/>
      <c r="AE36" s="426"/>
      <c r="AF36" s="720"/>
      <c r="AG36" s="423"/>
      <c r="AH36" s="422"/>
      <c r="AI36" s="423"/>
      <c r="AJ36" s="314"/>
      <c r="AK36" s="311"/>
      <c r="AL36" s="314"/>
      <c r="AM36" s="315"/>
      <c r="AN36" s="539"/>
      <c r="AO36" s="311"/>
      <c r="AP36" s="422"/>
      <c r="AQ36" s="317"/>
      <c r="AR36" s="720"/>
      <c r="AS36" s="790"/>
      <c r="AT36" s="1028"/>
      <c r="AU36" s="311"/>
      <c r="AV36" s="422"/>
      <c r="AW36" s="426"/>
      <c r="AX36" s="1012"/>
      <c r="AY36" s="1010"/>
      <c r="AZ36" s="369"/>
      <c r="BA36" s="790"/>
      <c r="BB36" s="1029"/>
      <c r="BC36" s="1030"/>
      <c r="BD36" s="1002">
        <f t="shared" ref="BD36:BD55" si="1">G36+I36</f>
        <v>147</v>
      </c>
      <c r="BE36" s="637"/>
    </row>
    <row r="37" spans="1:57" ht="15.75" x14ac:dyDescent="0.25">
      <c r="A37" s="438">
        <v>2</v>
      </c>
      <c r="B37" s="231" t="s">
        <v>281</v>
      </c>
      <c r="C37" s="301" t="s">
        <v>505</v>
      </c>
      <c r="D37" s="302">
        <v>2005</v>
      </c>
      <c r="E37" s="772">
        <v>2</v>
      </c>
      <c r="F37" s="635">
        <v>6</v>
      </c>
      <c r="G37" s="311">
        <v>63</v>
      </c>
      <c r="H37" s="1008">
        <v>3</v>
      </c>
      <c r="I37" s="790">
        <v>69.75</v>
      </c>
      <c r="J37" s="1008"/>
      <c r="K37" s="1010"/>
      <c r="L37" s="1011"/>
      <c r="M37" s="790"/>
      <c r="N37" s="1008"/>
      <c r="O37" s="1010"/>
      <c r="P37" s="1011"/>
      <c r="Q37" s="1010"/>
      <c r="R37" s="1011"/>
      <c r="S37" s="1010"/>
      <c r="T37" s="1011"/>
      <c r="U37" s="790"/>
      <c r="V37" s="1023"/>
      <c r="W37" s="1010"/>
      <c r="X37" s="1010"/>
      <c r="Y37" s="790"/>
      <c r="Z37" s="1023"/>
      <c r="AA37" s="1015"/>
      <c r="AB37" s="1008"/>
      <c r="AC37" s="1010"/>
      <c r="AD37" s="1011"/>
      <c r="AE37" s="790"/>
      <c r="AF37" s="720"/>
      <c r="AG37" s="423"/>
      <c r="AH37" s="422"/>
      <c r="AI37" s="423"/>
      <c r="AJ37" s="422"/>
      <c r="AK37" s="423"/>
      <c r="AL37" s="422"/>
      <c r="AM37" s="426"/>
      <c r="AN37" s="1012"/>
      <c r="AO37" s="1010"/>
      <c r="AP37" s="1011"/>
      <c r="AQ37" s="711"/>
      <c r="AR37" s="635"/>
      <c r="AS37" s="426"/>
      <c r="AT37" s="1013"/>
      <c r="AU37" s="311"/>
      <c r="AV37" s="422"/>
      <c r="AW37" s="426"/>
      <c r="AX37" s="1012"/>
      <c r="AY37" s="1010"/>
      <c r="AZ37" s="369"/>
      <c r="BA37" s="790"/>
      <c r="BB37" s="1014"/>
      <c r="BC37" s="1015"/>
      <c r="BD37" s="1002">
        <f t="shared" si="1"/>
        <v>132.75</v>
      </c>
      <c r="BE37" s="637"/>
    </row>
    <row r="38" spans="1:57" ht="15.75" x14ac:dyDescent="0.25">
      <c r="A38" s="438">
        <v>3</v>
      </c>
      <c r="B38" s="231" t="s">
        <v>390</v>
      </c>
      <c r="C38" s="367" t="s">
        <v>555</v>
      </c>
      <c r="D38" s="306">
        <v>2005</v>
      </c>
      <c r="E38" s="772">
        <v>1</v>
      </c>
      <c r="F38" s="635">
        <v>2</v>
      </c>
      <c r="G38" s="311">
        <v>72</v>
      </c>
      <c r="H38" s="1008">
        <v>8</v>
      </c>
      <c r="I38" s="790">
        <v>58.5</v>
      </c>
      <c r="J38" s="1008"/>
      <c r="K38" s="1010"/>
      <c r="L38" s="1011"/>
      <c r="M38" s="790"/>
      <c r="N38" s="1008"/>
      <c r="O38" s="1010"/>
      <c r="P38" s="1011"/>
      <c r="Q38" s="1010"/>
      <c r="R38" s="1011"/>
      <c r="S38" s="1010"/>
      <c r="T38" s="1011"/>
      <c r="U38" s="790"/>
      <c r="V38" s="1023"/>
      <c r="W38" s="1010"/>
      <c r="X38" s="1010"/>
      <c r="Y38" s="790"/>
      <c r="Z38" s="1023"/>
      <c r="AA38" s="1015"/>
      <c r="AB38" s="1008"/>
      <c r="AC38" s="1010"/>
      <c r="AD38" s="1011"/>
      <c r="AE38" s="790"/>
      <c r="AF38" s="720"/>
      <c r="AG38" s="423"/>
      <c r="AH38" s="422"/>
      <c r="AI38" s="423"/>
      <c r="AJ38" s="422"/>
      <c r="AK38" s="423"/>
      <c r="AL38" s="422"/>
      <c r="AM38" s="426"/>
      <c r="AN38" s="1012"/>
      <c r="AO38" s="1010"/>
      <c r="AP38" s="1011"/>
      <c r="AQ38" s="711"/>
      <c r="AR38" s="635"/>
      <c r="AS38" s="426"/>
      <c r="AT38" s="1013"/>
      <c r="AU38" s="311"/>
      <c r="AV38" s="422"/>
      <c r="AW38" s="426"/>
      <c r="AX38" s="1012"/>
      <c r="AY38" s="1010"/>
      <c r="AZ38" s="369"/>
      <c r="BA38" s="790"/>
      <c r="BB38" s="1014"/>
      <c r="BC38" s="1015"/>
      <c r="BD38" s="1002">
        <f t="shared" si="1"/>
        <v>130.5</v>
      </c>
      <c r="BE38" s="637"/>
    </row>
    <row r="39" spans="1:57" ht="15.75" x14ac:dyDescent="0.25">
      <c r="A39" s="438">
        <v>4</v>
      </c>
      <c r="B39" s="231" t="s">
        <v>294</v>
      </c>
      <c r="C39" s="301" t="s">
        <v>501</v>
      </c>
      <c r="D39" s="302">
        <v>2005</v>
      </c>
      <c r="E39" s="772">
        <v>2</v>
      </c>
      <c r="F39" s="635">
        <v>4</v>
      </c>
      <c r="G39" s="311">
        <v>67.5</v>
      </c>
      <c r="H39" s="1008">
        <v>6</v>
      </c>
      <c r="I39" s="790">
        <v>63</v>
      </c>
      <c r="J39" s="1008"/>
      <c r="K39" s="1010"/>
      <c r="L39" s="1011"/>
      <c r="M39" s="790"/>
      <c r="N39" s="1008"/>
      <c r="O39" s="1010"/>
      <c r="P39" s="1011"/>
      <c r="Q39" s="1010"/>
      <c r="R39" s="1011"/>
      <c r="S39" s="1010"/>
      <c r="T39" s="1011"/>
      <c r="U39" s="790"/>
      <c r="V39" s="421"/>
      <c r="W39" s="423"/>
      <c r="X39" s="423"/>
      <c r="Y39" s="843"/>
      <c r="Z39" s="496"/>
      <c r="AA39" s="495"/>
      <c r="AB39" s="1008"/>
      <c r="AC39" s="1010"/>
      <c r="AD39" s="1011"/>
      <c r="AE39" s="790"/>
      <c r="AF39" s="720"/>
      <c r="AG39" s="423"/>
      <c r="AH39" s="422"/>
      <c r="AI39" s="423"/>
      <c r="AJ39" s="422"/>
      <c r="AK39" s="423"/>
      <c r="AL39" s="539"/>
      <c r="AM39" s="426"/>
      <c r="AN39" s="1012"/>
      <c r="AO39" s="1010"/>
      <c r="AP39" s="1011"/>
      <c r="AQ39" s="711"/>
      <c r="AR39" s="635"/>
      <c r="AS39" s="426"/>
      <c r="AT39" s="1013"/>
      <c r="AU39" s="311"/>
      <c r="AV39" s="422"/>
      <c r="AW39" s="426"/>
      <c r="AX39" s="1012"/>
      <c r="AY39" s="1010"/>
      <c r="AZ39" s="369"/>
      <c r="BA39" s="790"/>
      <c r="BB39" s="1014"/>
      <c r="BC39" s="1015"/>
      <c r="BD39" s="1002">
        <f t="shared" si="1"/>
        <v>130.5</v>
      </c>
      <c r="BE39" s="637"/>
    </row>
    <row r="40" spans="1:57" ht="15.75" x14ac:dyDescent="0.25">
      <c r="A40" s="438">
        <v>5</v>
      </c>
      <c r="B40" s="301" t="s">
        <v>294</v>
      </c>
      <c r="C40" s="367" t="s">
        <v>500</v>
      </c>
      <c r="D40" s="306">
        <v>2005</v>
      </c>
      <c r="E40" s="772">
        <v>2</v>
      </c>
      <c r="F40" s="635">
        <v>7</v>
      </c>
      <c r="G40" s="311">
        <v>60.75</v>
      </c>
      <c r="H40" s="1008">
        <v>4</v>
      </c>
      <c r="I40" s="790">
        <v>67.5</v>
      </c>
      <c r="J40" s="1008"/>
      <c r="K40" s="1010"/>
      <c r="L40" s="1011"/>
      <c r="M40" s="790"/>
      <c r="N40" s="1008"/>
      <c r="O40" s="1010"/>
      <c r="P40" s="1011"/>
      <c r="Q40" s="1010"/>
      <c r="R40" s="1011"/>
      <c r="S40" s="1010"/>
      <c r="T40" s="1011"/>
      <c r="U40" s="790"/>
      <c r="V40" s="427"/>
      <c r="W40" s="423"/>
      <c r="X40" s="423"/>
      <c r="Y40" s="426"/>
      <c r="Z40" s="421"/>
      <c r="AA40" s="439"/>
      <c r="AB40" s="1008"/>
      <c r="AC40" s="1010"/>
      <c r="AD40" s="1011"/>
      <c r="AE40" s="790"/>
      <c r="AF40" s="720"/>
      <c r="AG40" s="423"/>
      <c r="AH40" s="422"/>
      <c r="AI40" s="423"/>
      <c r="AJ40" s="422"/>
      <c r="AK40" s="423"/>
      <c r="AL40" s="539"/>
      <c r="AM40" s="426"/>
      <c r="AN40" s="1012"/>
      <c r="AO40" s="1010"/>
      <c r="AP40" s="1012"/>
      <c r="AQ40" s="711"/>
      <c r="AR40" s="635"/>
      <c r="AS40" s="426"/>
      <c r="AT40" s="1013"/>
      <c r="AU40" s="311"/>
      <c r="AV40" s="422"/>
      <c r="AW40" s="426"/>
      <c r="AX40" s="1012"/>
      <c r="AY40" s="1010"/>
      <c r="AZ40" s="369"/>
      <c r="BA40" s="790"/>
      <c r="BB40" s="1014"/>
      <c r="BC40" s="1015"/>
      <c r="BD40" s="1002">
        <f t="shared" si="1"/>
        <v>128.25</v>
      </c>
      <c r="BE40" s="637"/>
    </row>
    <row r="41" spans="1:57" ht="15.75" x14ac:dyDescent="0.25">
      <c r="A41" s="438">
        <v>6</v>
      </c>
      <c r="B41" s="301" t="s">
        <v>294</v>
      </c>
      <c r="C41" s="301" t="s">
        <v>503</v>
      </c>
      <c r="D41" s="302">
        <v>2005</v>
      </c>
      <c r="E41" s="772">
        <v>2</v>
      </c>
      <c r="F41" s="635">
        <v>10</v>
      </c>
      <c r="G41" s="311">
        <v>54</v>
      </c>
      <c r="H41" s="1008">
        <v>5</v>
      </c>
      <c r="I41" s="790">
        <v>65.25</v>
      </c>
      <c r="J41" s="1008"/>
      <c r="K41" s="1010"/>
      <c r="L41" s="1011"/>
      <c r="M41" s="790"/>
      <c r="N41" s="1008"/>
      <c r="O41" s="1010"/>
      <c r="P41" s="1011"/>
      <c r="Q41" s="1010"/>
      <c r="R41" s="1011"/>
      <c r="S41" s="1010"/>
      <c r="T41" s="1011"/>
      <c r="U41" s="790"/>
      <c r="V41" s="1023"/>
      <c r="W41" s="1014"/>
      <c r="X41" s="1014"/>
      <c r="Y41" s="790"/>
      <c r="Z41" s="1023"/>
      <c r="AA41" s="1015"/>
      <c r="AB41" s="1008"/>
      <c r="AC41" s="1010"/>
      <c r="AD41" s="1011"/>
      <c r="AE41" s="790"/>
      <c r="AF41" s="539"/>
      <c r="AG41" s="423"/>
      <c r="AH41" s="422"/>
      <c r="AI41" s="497"/>
      <c r="AJ41" s="422"/>
      <c r="AK41" s="497"/>
      <c r="AL41" s="422"/>
      <c r="AM41" s="426"/>
      <c r="AN41" s="1012"/>
      <c r="AO41" s="1010"/>
      <c r="AP41" s="1012"/>
      <c r="AQ41" s="313"/>
      <c r="AR41" s="316"/>
      <c r="AS41" s="426"/>
      <c r="AT41" s="1013"/>
      <c r="AU41" s="403"/>
      <c r="AV41" s="422"/>
      <c r="AW41" s="426"/>
      <c r="AX41" s="1012"/>
      <c r="AY41" s="1010"/>
      <c r="AZ41" s="369"/>
      <c r="BA41" s="790"/>
      <c r="BB41" s="1014"/>
      <c r="BC41" s="1015"/>
      <c r="BD41" s="1002">
        <f t="shared" si="1"/>
        <v>119.25</v>
      </c>
      <c r="BE41" s="637"/>
    </row>
    <row r="42" spans="1:57" ht="15.75" x14ac:dyDescent="0.25">
      <c r="A42" s="438">
        <v>7</v>
      </c>
      <c r="B42" s="231" t="s">
        <v>404</v>
      </c>
      <c r="C42" s="367" t="s">
        <v>557</v>
      </c>
      <c r="D42" s="306">
        <v>2005</v>
      </c>
      <c r="E42" s="772">
        <v>2</v>
      </c>
      <c r="F42" s="635">
        <v>9</v>
      </c>
      <c r="G42" s="311">
        <v>56.25</v>
      </c>
      <c r="H42" s="1008">
        <v>7</v>
      </c>
      <c r="I42" s="790">
        <v>60.75</v>
      </c>
      <c r="J42" s="1008"/>
      <c r="K42" s="1010"/>
      <c r="L42" s="1011"/>
      <c r="M42" s="790"/>
      <c r="N42" s="1008"/>
      <c r="O42" s="1010"/>
      <c r="P42" s="1011"/>
      <c r="Q42" s="1010"/>
      <c r="R42" s="1011"/>
      <c r="S42" s="1010"/>
      <c r="T42" s="1011"/>
      <c r="U42" s="790"/>
      <c r="V42" s="1023"/>
      <c r="W42" s="1014"/>
      <c r="X42" s="1014"/>
      <c r="Y42" s="790"/>
      <c r="Z42" s="1014"/>
      <c r="AA42" s="1015"/>
      <c r="AB42" s="1008"/>
      <c r="AC42" s="1010"/>
      <c r="AD42" s="1011"/>
      <c r="AE42" s="790"/>
      <c r="AF42" s="539"/>
      <c r="AG42" s="423"/>
      <c r="AH42" s="422"/>
      <c r="AI42" s="497"/>
      <c r="AJ42" s="422"/>
      <c r="AK42" s="497"/>
      <c r="AL42" s="422"/>
      <c r="AM42" s="426"/>
      <c r="AN42" s="1012"/>
      <c r="AO42" s="1010"/>
      <c r="AP42" s="1012"/>
      <c r="AQ42" s="313"/>
      <c r="AR42" s="316"/>
      <c r="AS42" s="426"/>
      <c r="AT42" s="1031"/>
      <c r="AU42" s="311"/>
      <c r="AV42" s="422"/>
      <c r="AW42" s="426"/>
      <c r="AX42" s="1012"/>
      <c r="AY42" s="1010"/>
      <c r="AZ42" s="369"/>
      <c r="BA42" s="790"/>
      <c r="BB42" s="1014"/>
      <c r="BC42" s="1015"/>
      <c r="BD42" s="1002">
        <f t="shared" si="1"/>
        <v>117</v>
      </c>
      <c r="BE42" s="637"/>
    </row>
    <row r="43" spans="1:57" ht="15.75" x14ac:dyDescent="0.25">
      <c r="A43" s="438">
        <v>8</v>
      </c>
      <c r="B43" s="231" t="s">
        <v>281</v>
      </c>
      <c r="C43" s="367" t="s">
        <v>504</v>
      </c>
      <c r="D43" s="306">
        <v>2005</v>
      </c>
      <c r="E43" s="772">
        <v>2</v>
      </c>
      <c r="F43" s="635">
        <v>13</v>
      </c>
      <c r="G43" s="311">
        <v>49.5</v>
      </c>
      <c r="H43" s="1008">
        <v>9</v>
      </c>
      <c r="I43" s="790">
        <v>56.25</v>
      </c>
      <c r="J43" s="1008"/>
      <c r="K43" s="1010"/>
      <c r="L43" s="1011"/>
      <c r="M43" s="790"/>
      <c r="N43" s="1008"/>
      <c r="O43" s="1010"/>
      <c r="P43" s="1011"/>
      <c r="Q43" s="1010"/>
      <c r="R43" s="1011"/>
      <c r="S43" s="1010"/>
      <c r="T43" s="1011"/>
      <c r="U43" s="790"/>
      <c r="V43" s="1023"/>
      <c r="W43" s="1014"/>
      <c r="X43" s="1014"/>
      <c r="Y43" s="790"/>
      <c r="Z43" s="1014"/>
      <c r="AA43" s="1015"/>
      <c r="AB43" s="1008"/>
      <c r="AC43" s="1010"/>
      <c r="AD43" s="1011"/>
      <c r="AE43" s="790"/>
      <c r="AF43" s="539"/>
      <c r="AG43" s="423"/>
      <c r="AH43" s="422"/>
      <c r="AI43" s="497"/>
      <c r="AJ43" s="422"/>
      <c r="AK43" s="497"/>
      <c r="AL43" s="422"/>
      <c r="AM43" s="426"/>
      <c r="AN43" s="1012"/>
      <c r="AO43" s="1010"/>
      <c r="AP43" s="1012"/>
      <c r="AQ43" s="313"/>
      <c r="AR43" s="316"/>
      <c r="AS43" s="426"/>
      <c r="AT43" s="1031"/>
      <c r="AU43" s="311"/>
      <c r="AV43" s="422"/>
      <c r="AW43" s="426"/>
      <c r="AX43" s="1012"/>
      <c r="AY43" s="1010"/>
      <c r="AZ43" s="369"/>
      <c r="BA43" s="790"/>
      <c r="BB43" s="1029"/>
      <c r="BC43" s="1030"/>
      <c r="BD43" s="1002">
        <f t="shared" si="1"/>
        <v>105.75</v>
      </c>
      <c r="BE43" s="637"/>
    </row>
    <row r="44" spans="1:57" ht="15.75" x14ac:dyDescent="0.25">
      <c r="A44" s="438">
        <v>9</v>
      </c>
      <c r="B44" s="648" t="s">
        <v>390</v>
      </c>
      <c r="C44" s="1452" t="s">
        <v>553</v>
      </c>
      <c r="D44" s="306">
        <v>2005</v>
      </c>
      <c r="E44" s="772">
        <v>1</v>
      </c>
      <c r="F44" s="635">
        <v>1</v>
      </c>
      <c r="G44" s="311">
        <v>75</v>
      </c>
      <c r="H44" s="1008"/>
      <c r="I44" s="790"/>
      <c r="J44" s="1008"/>
      <c r="K44" s="1010"/>
      <c r="L44" s="1011"/>
      <c r="M44" s="790"/>
      <c r="N44" s="1008"/>
      <c r="O44" s="1010"/>
      <c r="P44" s="1011"/>
      <c r="Q44" s="1010"/>
      <c r="R44" s="1011"/>
      <c r="S44" s="1010"/>
      <c r="T44" s="1011"/>
      <c r="U44" s="790"/>
      <c r="V44" s="1023"/>
      <c r="W44" s="1014"/>
      <c r="X44" s="1014"/>
      <c r="Y44" s="1015"/>
      <c r="Z44" s="1023"/>
      <c r="AA44" s="1015"/>
      <c r="AB44" s="1008"/>
      <c r="AC44" s="1010"/>
      <c r="AD44" s="1011"/>
      <c r="AE44" s="790"/>
      <c r="AF44" s="539"/>
      <c r="AG44" s="423"/>
      <c r="AH44" s="422"/>
      <c r="AI44" s="497"/>
      <c r="AJ44" s="422"/>
      <c r="AK44" s="497"/>
      <c r="AL44" s="422"/>
      <c r="AM44" s="426"/>
      <c r="AN44" s="1012"/>
      <c r="AO44" s="1010"/>
      <c r="AP44" s="1012"/>
      <c r="AQ44" s="313"/>
      <c r="AR44" s="316"/>
      <c r="AS44" s="426"/>
      <c r="AT44" s="1031"/>
      <c r="AU44" s="311"/>
      <c r="AV44" s="422"/>
      <c r="AW44" s="426"/>
      <c r="AX44" s="1012"/>
      <c r="AY44" s="1010"/>
      <c r="AZ44" s="369"/>
      <c r="BA44" s="790"/>
      <c r="BB44" s="1014"/>
      <c r="BC44" s="1015"/>
      <c r="BD44" s="1002">
        <f t="shared" si="1"/>
        <v>75</v>
      </c>
      <c r="BE44" s="637"/>
    </row>
    <row r="45" spans="1:57" ht="15.75" hidden="1" x14ac:dyDescent="0.25">
      <c r="A45" s="438">
        <v>10</v>
      </c>
      <c r="B45" s="648"/>
      <c r="C45" s="598"/>
      <c r="D45" s="302"/>
      <c r="E45" s="772"/>
      <c r="F45" s="635"/>
      <c r="G45" s="311"/>
      <c r="H45" s="1008"/>
      <c r="I45" s="790"/>
      <c r="J45" s="1008"/>
      <c r="K45" s="1010"/>
      <c r="L45" s="1011"/>
      <c r="M45" s="790"/>
      <c r="N45" s="1008"/>
      <c r="O45" s="1010"/>
      <c r="P45" s="1011"/>
      <c r="Q45" s="1010"/>
      <c r="R45" s="1011"/>
      <c r="S45" s="1010"/>
      <c r="T45" s="1011"/>
      <c r="U45" s="790"/>
      <c r="V45" s="1023"/>
      <c r="W45" s="1014"/>
      <c r="X45" s="1014"/>
      <c r="Y45" s="1015"/>
      <c r="Z45" s="1014"/>
      <c r="AA45" s="1015"/>
      <c r="AB45" s="1008"/>
      <c r="AC45" s="1010"/>
      <c r="AD45" s="1011"/>
      <c r="AE45" s="790"/>
      <c r="AF45" s="539"/>
      <c r="AG45" s="423"/>
      <c r="AH45" s="422"/>
      <c r="AI45" s="497"/>
      <c r="AJ45" s="422"/>
      <c r="AK45" s="497"/>
      <c r="AL45" s="422"/>
      <c r="AM45" s="426"/>
      <c r="AN45" s="1012"/>
      <c r="AO45" s="1010"/>
      <c r="AP45" s="1012"/>
      <c r="AQ45" s="313"/>
      <c r="AR45" s="316"/>
      <c r="AS45" s="426"/>
      <c r="AT45" s="1031"/>
      <c r="AU45" s="311"/>
      <c r="AV45" s="422"/>
      <c r="AW45" s="426"/>
      <c r="AX45" s="1012"/>
      <c r="AY45" s="1010"/>
      <c r="AZ45" s="369"/>
      <c r="BA45" s="790"/>
      <c r="BB45" s="1015"/>
      <c r="BC45" s="1015"/>
      <c r="BD45" s="1002">
        <f t="shared" si="1"/>
        <v>0</v>
      </c>
      <c r="BE45" s="637"/>
    </row>
    <row r="46" spans="1:57" ht="15.75" hidden="1" x14ac:dyDescent="0.25">
      <c r="A46" s="438">
        <v>11</v>
      </c>
      <c r="B46" s="648"/>
      <c r="C46" s="598"/>
      <c r="D46" s="302"/>
      <c r="E46" s="772"/>
      <c r="F46" s="635"/>
      <c r="G46" s="311"/>
      <c r="H46" s="1008"/>
      <c r="I46" s="790"/>
      <c r="J46" s="1008"/>
      <c r="K46" s="1010"/>
      <c r="L46" s="1011"/>
      <c r="M46" s="790"/>
      <c r="N46" s="1008"/>
      <c r="O46" s="1010"/>
      <c r="P46" s="1011"/>
      <c r="Q46" s="1010"/>
      <c r="R46" s="1011"/>
      <c r="S46" s="1010"/>
      <c r="T46" s="1011"/>
      <c r="U46" s="790"/>
      <c r="V46" s="1023"/>
      <c r="W46" s="1014"/>
      <c r="X46" s="1014"/>
      <c r="Y46" s="1015"/>
      <c r="Z46" s="1014"/>
      <c r="AA46" s="1015"/>
      <c r="AB46" s="1008"/>
      <c r="AC46" s="1010"/>
      <c r="AD46" s="1011"/>
      <c r="AE46" s="790"/>
      <c r="AF46" s="720"/>
      <c r="AG46" s="423"/>
      <c r="AH46" s="422"/>
      <c r="AI46" s="423"/>
      <c r="AJ46" s="422"/>
      <c r="AK46" s="423"/>
      <c r="AL46" s="422"/>
      <c r="AM46" s="426"/>
      <c r="AN46" s="1012"/>
      <c r="AO46" s="1010"/>
      <c r="AP46" s="1011"/>
      <c r="AQ46" s="313"/>
      <c r="AR46" s="316"/>
      <c r="AS46" s="426"/>
      <c r="AT46" s="1013"/>
      <c r="AU46" s="311"/>
      <c r="AV46" s="422"/>
      <c r="AW46" s="426"/>
      <c r="AX46" s="1012"/>
      <c r="AY46" s="1010"/>
      <c r="AZ46" s="369"/>
      <c r="BA46" s="790"/>
      <c r="BB46" s="1015"/>
      <c r="BC46" s="1015"/>
      <c r="BD46" s="1002">
        <f t="shared" si="1"/>
        <v>0</v>
      </c>
      <c r="BE46" s="637"/>
    </row>
    <row r="47" spans="1:57" ht="15.75" hidden="1" x14ac:dyDescent="0.25">
      <c r="A47" s="438">
        <v>8</v>
      </c>
      <c r="B47" s="598" t="s">
        <v>294</v>
      </c>
      <c r="C47" s="598" t="s">
        <v>508</v>
      </c>
      <c r="D47" s="302">
        <v>2005</v>
      </c>
      <c r="E47" s="772" t="s">
        <v>344</v>
      </c>
      <c r="F47" s="635"/>
      <c r="G47" s="311"/>
      <c r="H47" s="1008"/>
      <c r="I47" s="790"/>
      <c r="J47" s="1008"/>
      <c r="K47" s="1010"/>
      <c r="L47" s="1011"/>
      <c r="M47" s="790"/>
      <c r="N47" s="1008"/>
      <c r="O47" s="1010"/>
      <c r="P47" s="1011"/>
      <c r="Q47" s="1010"/>
      <c r="R47" s="1011"/>
      <c r="S47" s="1010"/>
      <c r="T47" s="1011"/>
      <c r="U47" s="790"/>
      <c r="V47" s="1015"/>
      <c r="W47" s="1015"/>
      <c r="X47" s="1015"/>
      <c r="Y47" s="1015"/>
      <c r="Z47" s="1014"/>
      <c r="AA47" s="1015"/>
      <c r="AB47" s="1008"/>
      <c r="AC47" s="1010"/>
      <c r="AD47" s="1011"/>
      <c r="AE47" s="790"/>
      <c r="AF47" s="720"/>
      <c r="AG47" s="423"/>
      <c r="AH47" s="422"/>
      <c r="AI47" s="423"/>
      <c r="AJ47" s="422"/>
      <c r="AK47" s="423"/>
      <c r="AL47" s="422"/>
      <c r="AM47" s="426"/>
      <c r="AN47" s="1012"/>
      <c r="AO47" s="1010"/>
      <c r="AP47" s="1011"/>
      <c r="AQ47" s="313"/>
      <c r="AR47" s="316"/>
      <c r="AS47" s="426"/>
      <c r="AT47" s="1013"/>
      <c r="AU47" s="311"/>
      <c r="AV47" s="422"/>
      <c r="AW47" s="426"/>
      <c r="AX47" s="1012"/>
      <c r="AY47" s="1010"/>
      <c r="AZ47" s="369"/>
      <c r="BA47" s="790"/>
      <c r="BB47" s="1015"/>
      <c r="BC47" s="1015"/>
      <c r="BD47" s="1002">
        <f t="shared" si="1"/>
        <v>0</v>
      </c>
      <c r="BE47" s="637"/>
    </row>
    <row r="48" spans="1:57" ht="15.75" hidden="1" x14ac:dyDescent="0.25">
      <c r="A48" s="438">
        <v>9</v>
      </c>
      <c r="B48" s="648" t="s">
        <v>294</v>
      </c>
      <c r="C48" s="1452" t="s">
        <v>509</v>
      </c>
      <c r="D48" s="306">
        <v>2005</v>
      </c>
      <c r="E48" s="772" t="s">
        <v>331</v>
      </c>
      <c r="F48" s="635"/>
      <c r="G48" s="311"/>
      <c r="H48" s="1008"/>
      <c r="I48" s="790"/>
      <c r="J48" s="1008"/>
      <c r="K48" s="1010"/>
      <c r="L48" s="1011"/>
      <c r="M48" s="790"/>
      <c r="N48" s="1008"/>
      <c r="O48" s="1010"/>
      <c r="P48" s="1011"/>
      <c r="Q48" s="1010"/>
      <c r="R48" s="1011"/>
      <c r="S48" s="1010"/>
      <c r="T48" s="1011"/>
      <c r="U48" s="1032"/>
      <c r="V48" s="1015"/>
      <c r="W48" s="1015"/>
      <c r="X48" s="1015"/>
      <c r="Y48" s="1015"/>
      <c r="Z48" s="1014"/>
      <c r="AA48" s="1015"/>
      <c r="AB48" s="1008"/>
      <c r="AC48" s="1010"/>
      <c r="AD48" s="1011"/>
      <c r="AE48" s="790"/>
      <c r="AF48" s="720"/>
      <c r="AG48" s="423"/>
      <c r="AH48" s="422"/>
      <c r="AI48" s="423"/>
      <c r="AJ48" s="422"/>
      <c r="AK48" s="423"/>
      <c r="AL48" s="422"/>
      <c r="AM48" s="426"/>
      <c r="AN48" s="1012"/>
      <c r="AO48" s="1010"/>
      <c r="AP48" s="1011"/>
      <c r="AQ48" s="313"/>
      <c r="AR48" s="316"/>
      <c r="AS48" s="426"/>
      <c r="AT48" s="1013"/>
      <c r="AU48" s="311"/>
      <c r="AV48" s="422"/>
      <c r="AW48" s="426"/>
      <c r="AX48" s="1012"/>
      <c r="AY48" s="1010"/>
      <c r="AZ48" s="369"/>
      <c r="BA48" s="790"/>
      <c r="BB48" s="1015"/>
      <c r="BC48" s="1015"/>
      <c r="BD48" s="1002">
        <f t="shared" si="1"/>
        <v>0</v>
      </c>
      <c r="BE48" s="637"/>
    </row>
    <row r="49" spans="1:57" ht="15.75" x14ac:dyDescent="0.25">
      <c r="A49" s="576"/>
      <c r="B49" s="665" t="s">
        <v>449</v>
      </c>
      <c r="C49" s="598" t="s">
        <v>554</v>
      </c>
      <c r="D49" s="599">
        <v>2005</v>
      </c>
      <c r="E49" s="219">
        <v>1</v>
      </c>
      <c r="F49" s="334">
        <v>5</v>
      </c>
      <c r="G49" s="311">
        <v>65.25</v>
      </c>
      <c r="H49" s="1035"/>
      <c r="I49" s="790"/>
      <c r="J49" s="1035"/>
      <c r="K49" s="1010"/>
      <c r="L49" s="1036"/>
      <c r="M49" s="790"/>
      <c r="N49" s="1035"/>
      <c r="O49" s="1010"/>
      <c r="P49" s="1019"/>
      <c r="Q49" s="1018"/>
      <c r="R49" s="1024"/>
      <c r="S49" s="1018"/>
      <c r="T49" s="1024"/>
      <c r="U49" s="1032"/>
      <c r="V49" s="1015"/>
      <c r="W49" s="1015"/>
      <c r="X49" s="1015"/>
      <c r="Y49" s="1015"/>
      <c r="Z49" s="1014"/>
      <c r="AA49" s="1015"/>
      <c r="AB49" s="1008"/>
      <c r="AC49" s="1010"/>
      <c r="AD49" s="1011"/>
      <c r="AE49" s="1020"/>
      <c r="AF49" s="720"/>
      <c r="AG49" s="439"/>
      <c r="AH49" s="422"/>
      <c r="AI49" s="423"/>
      <c r="AJ49" s="428"/>
      <c r="AK49" s="497"/>
      <c r="AL49" s="422"/>
      <c r="AM49" s="426"/>
      <c r="AN49" s="1036"/>
      <c r="AO49" s="1018"/>
      <c r="AP49" s="1024"/>
      <c r="AQ49" s="313"/>
      <c r="AR49" s="689"/>
      <c r="AS49" s="497"/>
      <c r="AT49" s="1013"/>
      <c r="AU49" s="329"/>
      <c r="AV49" s="424"/>
      <c r="AW49" s="497"/>
      <c r="AX49" s="1012"/>
      <c r="AY49" s="1018"/>
      <c r="AZ49" s="369"/>
      <c r="BA49" s="1025"/>
      <c r="BB49" s="1015"/>
      <c r="BC49" s="1020"/>
      <c r="BD49" s="1002">
        <f t="shared" si="1"/>
        <v>65.25</v>
      </c>
      <c r="BE49" s="637"/>
    </row>
    <row r="50" spans="1:57" ht="15.75" x14ac:dyDescent="0.25">
      <c r="A50" s="576"/>
      <c r="B50" s="665" t="s">
        <v>653</v>
      </c>
      <c r="C50" s="1453" t="s">
        <v>561</v>
      </c>
      <c r="D50" s="532">
        <v>2005</v>
      </c>
      <c r="E50" s="219">
        <v>3</v>
      </c>
      <c r="F50" s="334">
        <v>8</v>
      </c>
      <c r="G50" s="311">
        <v>58.5</v>
      </c>
      <c r="H50" s="1035"/>
      <c r="I50" s="790"/>
      <c r="J50" s="1035"/>
      <c r="K50" s="1010"/>
      <c r="L50" s="1036"/>
      <c r="M50" s="790"/>
      <c r="N50" s="1035"/>
      <c r="O50" s="1010"/>
      <c r="P50" s="1019"/>
      <c r="Q50" s="1018"/>
      <c r="R50" s="1024"/>
      <c r="S50" s="1018"/>
      <c r="T50" s="1024"/>
      <c r="U50" s="1032"/>
      <c r="V50" s="1015"/>
      <c r="W50" s="1015"/>
      <c r="X50" s="1015"/>
      <c r="Y50" s="1015"/>
      <c r="Z50" s="1014"/>
      <c r="AA50" s="1015"/>
      <c r="AB50" s="1008"/>
      <c r="AC50" s="1010"/>
      <c r="AD50" s="1011"/>
      <c r="AE50" s="1020"/>
      <c r="AF50" s="720"/>
      <c r="AG50" s="439"/>
      <c r="AH50" s="422"/>
      <c r="AI50" s="423"/>
      <c r="AJ50" s="428"/>
      <c r="AK50" s="497"/>
      <c r="AL50" s="422"/>
      <c r="AM50" s="426"/>
      <c r="AN50" s="1036"/>
      <c r="AO50" s="1018"/>
      <c r="AP50" s="1024"/>
      <c r="AQ50" s="313"/>
      <c r="AR50" s="689"/>
      <c r="AS50" s="497"/>
      <c r="AT50" s="1013"/>
      <c r="AU50" s="329"/>
      <c r="AV50" s="424"/>
      <c r="AW50" s="497"/>
      <c r="AX50" s="1012"/>
      <c r="AY50" s="1018"/>
      <c r="AZ50" s="369"/>
      <c r="BA50" s="1025"/>
      <c r="BB50" s="1015"/>
      <c r="BC50" s="1020"/>
      <c r="BD50" s="1002">
        <f t="shared" si="1"/>
        <v>58.5</v>
      </c>
      <c r="BE50" s="637"/>
    </row>
    <row r="51" spans="1:57" ht="15.75" x14ac:dyDescent="0.25">
      <c r="A51" s="576"/>
      <c r="B51" s="665" t="s">
        <v>653</v>
      </c>
      <c r="C51" s="1453" t="s">
        <v>560</v>
      </c>
      <c r="D51" s="532">
        <v>2005</v>
      </c>
      <c r="E51" s="219">
        <v>3</v>
      </c>
      <c r="F51" s="334">
        <v>11</v>
      </c>
      <c r="G51" s="311">
        <v>52.5</v>
      </c>
      <c r="H51" s="1035"/>
      <c r="I51" s="790"/>
      <c r="J51" s="1035"/>
      <c r="K51" s="1010"/>
      <c r="L51" s="1036"/>
      <c r="M51" s="790"/>
      <c r="N51" s="1035"/>
      <c r="O51" s="1010"/>
      <c r="P51" s="1019"/>
      <c r="Q51" s="1018"/>
      <c r="R51" s="1024"/>
      <c r="S51" s="1018"/>
      <c r="T51" s="1024"/>
      <c r="U51" s="1032"/>
      <c r="V51" s="1015"/>
      <c r="W51" s="1015"/>
      <c r="X51" s="1015"/>
      <c r="Y51" s="1015"/>
      <c r="Z51" s="1014"/>
      <c r="AA51" s="1015"/>
      <c r="AB51" s="1008"/>
      <c r="AC51" s="1010"/>
      <c r="AD51" s="1011"/>
      <c r="AE51" s="1020"/>
      <c r="AF51" s="720"/>
      <c r="AG51" s="439"/>
      <c r="AH51" s="422"/>
      <c r="AI51" s="423"/>
      <c r="AJ51" s="428"/>
      <c r="AK51" s="497"/>
      <c r="AL51" s="422"/>
      <c r="AM51" s="426"/>
      <c r="AN51" s="1036"/>
      <c r="AO51" s="1018"/>
      <c r="AP51" s="1024"/>
      <c r="AQ51" s="313"/>
      <c r="AR51" s="689"/>
      <c r="AS51" s="497"/>
      <c r="AT51" s="1013"/>
      <c r="AU51" s="329"/>
      <c r="AV51" s="424"/>
      <c r="AW51" s="497"/>
      <c r="AX51" s="1012"/>
      <c r="AY51" s="1018"/>
      <c r="AZ51" s="369"/>
      <c r="BA51" s="1025"/>
      <c r="BB51" s="1015"/>
      <c r="BC51" s="1020"/>
      <c r="BD51" s="1002">
        <f t="shared" si="1"/>
        <v>52.5</v>
      </c>
      <c r="BE51" s="637"/>
    </row>
    <row r="52" spans="1:57" ht="15.75" hidden="1" x14ac:dyDescent="0.25">
      <c r="A52" s="576"/>
      <c r="B52" s="665" t="s">
        <v>302</v>
      </c>
      <c r="C52" s="1453" t="s">
        <v>502</v>
      </c>
      <c r="D52" s="532">
        <v>2005</v>
      </c>
      <c r="E52" s="320">
        <v>3</v>
      </c>
      <c r="F52" s="333"/>
      <c r="G52" s="310"/>
      <c r="H52" s="1035"/>
      <c r="I52" s="790"/>
      <c r="J52" s="1035"/>
      <c r="K52" s="1010"/>
      <c r="L52" s="1036"/>
      <c r="M52" s="790"/>
      <c r="N52" s="1035"/>
      <c r="O52" s="1010"/>
      <c r="P52" s="1019"/>
      <c r="Q52" s="1018"/>
      <c r="R52" s="1024"/>
      <c r="S52" s="1018"/>
      <c r="T52" s="1024"/>
      <c r="U52" s="1032"/>
      <c r="V52" s="439"/>
      <c r="W52" s="439"/>
      <c r="X52" s="439"/>
      <c r="Y52" s="439"/>
      <c r="Z52" s="427"/>
      <c r="AA52" s="439"/>
      <c r="AB52" s="1008"/>
      <c r="AC52" s="1010"/>
      <c r="AD52" s="1011"/>
      <c r="AE52" s="1020"/>
      <c r="AF52" s="720"/>
      <c r="AG52" s="439"/>
      <c r="AH52" s="422"/>
      <c r="AI52" s="423"/>
      <c r="AJ52" s="428"/>
      <c r="AK52" s="497"/>
      <c r="AL52" s="422"/>
      <c r="AM52" s="426"/>
      <c r="AN52" s="1036"/>
      <c r="AO52" s="1018"/>
      <c r="AP52" s="1024"/>
      <c r="AQ52" s="313"/>
      <c r="AR52" s="689"/>
      <c r="AS52" s="497"/>
      <c r="AT52" s="1013"/>
      <c r="AU52" s="329"/>
      <c r="AV52" s="424"/>
      <c r="AW52" s="497"/>
      <c r="AX52" s="1012"/>
      <c r="AY52" s="1018"/>
      <c r="AZ52" s="369"/>
      <c r="BA52" s="1025"/>
      <c r="BB52" s="1015"/>
      <c r="BC52" s="1020"/>
      <c r="BD52" s="1002">
        <f t="shared" si="1"/>
        <v>0</v>
      </c>
      <c r="BE52" s="637"/>
    </row>
    <row r="53" spans="1:57" ht="15.75" hidden="1" x14ac:dyDescent="0.25">
      <c r="A53" s="576"/>
      <c r="B53" s="665" t="s">
        <v>302</v>
      </c>
      <c r="C53" s="1454" t="s">
        <v>506</v>
      </c>
      <c r="D53" s="599">
        <v>2005</v>
      </c>
      <c r="E53" s="219" t="s">
        <v>344</v>
      </c>
      <c r="F53" s="334"/>
      <c r="G53" s="311"/>
      <c r="H53" s="1035"/>
      <c r="I53" s="790"/>
      <c r="J53" s="1035"/>
      <c r="K53" s="1010"/>
      <c r="L53" s="1036"/>
      <c r="M53" s="790"/>
      <c r="N53" s="1035"/>
      <c r="O53" s="1010"/>
      <c r="P53" s="1019"/>
      <c r="Q53" s="1018"/>
      <c r="R53" s="1024"/>
      <c r="S53" s="1018"/>
      <c r="T53" s="1024"/>
      <c r="U53" s="1032"/>
      <c r="V53" s="1015"/>
      <c r="W53" s="1015"/>
      <c r="X53" s="1015"/>
      <c r="Y53" s="1015"/>
      <c r="Z53" s="1014"/>
      <c r="AA53" s="1015"/>
      <c r="AB53" s="1008"/>
      <c r="AC53" s="1010"/>
      <c r="AD53" s="1011"/>
      <c r="AE53" s="1020"/>
      <c r="AF53" s="720"/>
      <c r="AG53" s="439"/>
      <c r="AH53" s="422"/>
      <c r="AI53" s="423"/>
      <c r="AJ53" s="428"/>
      <c r="AK53" s="497"/>
      <c r="AL53" s="422"/>
      <c r="AM53" s="426"/>
      <c r="AN53" s="1036"/>
      <c r="AO53" s="1018"/>
      <c r="AP53" s="1024"/>
      <c r="AQ53" s="313"/>
      <c r="AR53" s="689"/>
      <c r="AS53" s="497"/>
      <c r="AT53" s="1013"/>
      <c r="AU53" s="329"/>
      <c r="AV53" s="424"/>
      <c r="AW53" s="497"/>
      <c r="AX53" s="1012"/>
      <c r="AY53" s="1018"/>
      <c r="AZ53" s="369"/>
      <c r="BA53" s="1025"/>
      <c r="BB53" s="1487"/>
      <c r="BC53" s="1020"/>
      <c r="BD53" s="1002">
        <f t="shared" si="1"/>
        <v>0</v>
      </c>
      <c r="BE53" s="637"/>
    </row>
    <row r="54" spans="1:57" ht="15.75" hidden="1" x14ac:dyDescent="0.25">
      <c r="A54" s="576">
        <v>10</v>
      </c>
      <c r="B54" s="665" t="s">
        <v>496</v>
      </c>
      <c r="C54" s="1454" t="s">
        <v>507</v>
      </c>
      <c r="D54" s="603">
        <v>2005</v>
      </c>
      <c r="E54" s="219" t="s">
        <v>331</v>
      </c>
      <c r="F54" s="334"/>
      <c r="G54" s="311"/>
      <c r="H54" s="1035"/>
      <c r="I54" s="790"/>
      <c r="J54" s="1035"/>
      <c r="K54" s="1010"/>
      <c r="L54" s="1036"/>
      <c r="M54" s="790"/>
      <c r="N54" s="1035"/>
      <c r="O54" s="1010"/>
      <c r="P54" s="1019"/>
      <c r="Q54" s="1018"/>
      <c r="R54" s="1024"/>
      <c r="S54" s="1018"/>
      <c r="T54" s="1024"/>
      <c r="U54" s="790"/>
      <c r="V54" s="1015"/>
      <c r="W54" s="1018"/>
      <c r="X54" s="1018"/>
      <c r="Y54" s="790"/>
      <c r="Z54" s="1014"/>
      <c r="AA54" s="1015"/>
      <c r="AB54" s="1008"/>
      <c r="AC54" s="1010"/>
      <c r="AD54" s="1011"/>
      <c r="AE54" s="1020"/>
      <c r="AF54" s="720"/>
      <c r="AG54" s="439"/>
      <c r="AH54" s="422"/>
      <c r="AI54" s="423"/>
      <c r="AJ54" s="428"/>
      <c r="AK54" s="497"/>
      <c r="AL54" s="422"/>
      <c r="AM54" s="426"/>
      <c r="AN54" s="1036"/>
      <c r="AO54" s="1018"/>
      <c r="AP54" s="1024"/>
      <c r="AQ54" s="313"/>
      <c r="AR54" s="689"/>
      <c r="AS54" s="497"/>
      <c r="AT54" s="1013"/>
      <c r="AU54" s="329"/>
      <c r="AV54" s="424"/>
      <c r="AW54" s="497"/>
      <c r="AX54" s="1008"/>
      <c r="AY54" s="1018"/>
      <c r="AZ54" s="369"/>
      <c r="BA54" s="1025"/>
      <c r="BB54" s="1014"/>
      <c r="BC54" s="1020"/>
      <c r="BD54" s="1002">
        <f t="shared" si="1"/>
        <v>0</v>
      </c>
      <c r="BE54" s="637"/>
    </row>
    <row r="55" spans="1:57" ht="15.75" hidden="1" x14ac:dyDescent="0.25">
      <c r="A55" s="535">
        <v>11</v>
      </c>
      <c r="B55" s="301" t="s">
        <v>317</v>
      </c>
      <c r="C55" s="1486" t="s">
        <v>510</v>
      </c>
      <c r="D55" s="1421">
        <v>2005</v>
      </c>
      <c r="E55" s="219" t="s">
        <v>331</v>
      </c>
      <c r="F55" s="334"/>
      <c r="G55" s="698"/>
      <c r="H55" s="1039"/>
      <c r="I55" s="1038"/>
      <c r="J55" s="1039"/>
      <c r="K55" s="1038"/>
      <c r="L55" s="1040"/>
      <c r="M55" s="1038"/>
      <c r="N55" s="1039"/>
      <c r="O55" s="1038"/>
      <c r="P55" s="1040"/>
      <c r="Q55" s="1041"/>
      <c r="R55" s="1037"/>
      <c r="S55" s="1038"/>
      <c r="T55" s="1040"/>
      <c r="U55" s="1038"/>
      <c r="V55" s="1042"/>
      <c r="W55" s="1038"/>
      <c r="X55" s="1038"/>
      <c r="Y55" s="1038"/>
      <c r="Z55" s="1042"/>
      <c r="AA55" s="1277"/>
      <c r="AB55" s="1039"/>
      <c r="AC55" s="1038"/>
      <c r="AD55" s="1044"/>
      <c r="AE55" s="1038"/>
      <c r="AF55" s="828"/>
      <c r="AG55" s="495"/>
      <c r="AH55" s="907"/>
      <c r="AI55" s="903"/>
      <c r="AJ55" s="907"/>
      <c r="AK55" s="829"/>
      <c r="AL55" s="827"/>
      <c r="AM55" s="573"/>
      <c r="AN55" s="1039"/>
      <c r="AO55" s="1041"/>
      <c r="AP55" s="1044"/>
      <c r="AQ55" s="1045"/>
      <c r="AR55" s="784"/>
      <c r="AS55" s="903"/>
      <c r="AT55" s="1046"/>
      <c r="AU55" s="332"/>
      <c r="AV55" s="827"/>
      <c r="AW55" s="588"/>
      <c r="AX55" s="1037"/>
      <c r="AY55" s="1041"/>
      <c r="AZ55" s="1047"/>
      <c r="BA55" s="1048"/>
      <c r="BB55" s="1049"/>
      <c r="BC55" s="1020"/>
      <c r="BD55" s="1002">
        <f t="shared" si="1"/>
        <v>0</v>
      </c>
      <c r="BE55" s="637"/>
    </row>
    <row r="56" spans="1:57" s="402" customFormat="1" ht="18" x14ac:dyDescent="0.25">
      <c r="A56" s="1669" t="s">
        <v>346</v>
      </c>
      <c r="B56" s="1670"/>
      <c r="C56" s="1670"/>
      <c r="D56" s="1670"/>
      <c r="E56" s="1670"/>
      <c r="F56" s="1671"/>
      <c r="G56" s="1671"/>
      <c r="H56" s="1671"/>
      <c r="I56" s="1671"/>
      <c r="J56" s="1671"/>
      <c r="K56" s="1671"/>
      <c r="L56" s="1671"/>
      <c r="M56" s="1671"/>
      <c r="N56" s="1671"/>
      <c r="O56" s="1671"/>
      <c r="P56" s="1671"/>
      <c r="Q56" s="1671"/>
      <c r="R56" s="1671"/>
      <c r="S56" s="1671"/>
      <c r="T56" s="1671"/>
      <c r="U56" s="1671"/>
      <c r="V56" s="229"/>
      <c r="W56" s="229"/>
      <c r="X56" s="229"/>
      <c r="Y56" s="229"/>
      <c r="Z56" s="1237"/>
      <c r="AA56" s="1237"/>
      <c r="AB56" s="1671"/>
      <c r="AC56" s="1671"/>
      <c r="AD56" s="1671"/>
      <c r="AE56" s="1671"/>
      <c r="AF56" s="1671"/>
      <c r="AG56" s="1671"/>
      <c r="AH56" s="1671"/>
      <c r="AI56" s="1671"/>
      <c r="AJ56" s="1671"/>
      <c r="AK56" s="1715"/>
      <c r="AL56" s="1671"/>
      <c r="AM56" s="1671"/>
      <c r="AN56" s="1671"/>
      <c r="AO56" s="1671"/>
      <c r="AP56" s="1671"/>
      <c r="AQ56" s="1671"/>
      <c r="AR56" s="1671"/>
      <c r="AS56" s="1671"/>
      <c r="AT56" s="1671"/>
      <c r="AU56" s="1671"/>
      <c r="AV56" s="1671"/>
      <c r="AW56" s="1671"/>
      <c r="AX56" s="1671"/>
      <c r="AY56" s="1671"/>
      <c r="AZ56" s="1671"/>
      <c r="BA56" s="1671"/>
      <c r="BB56" s="1050"/>
      <c r="BC56" s="1050"/>
      <c r="BD56" s="1722"/>
      <c r="BE56" s="1723"/>
    </row>
    <row r="57" spans="1:57" ht="15.75" x14ac:dyDescent="0.25">
      <c r="A57" s="230">
        <v>1</v>
      </c>
      <c r="B57" s="301" t="s">
        <v>383</v>
      </c>
      <c r="C57" s="301" t="s">
        <v>569</v>
      </c>
      <c r="D57" s="302">
        <v>2006</v>
      </c>
      <c r="E57" s="772">
        <v>1</v>
      </c>
      <c r="F57" s="635">
        <v>5</v>
      </c>
      <c r="G57" s="311">
        <v>65.25</v>
      </c>
      <c r="H57" s="635">
        <v>2</v>
      </c>
      <c r="I57" s="315">
        <v>72</v>
      </c>
      <c r="J57" s="708"/>
      <c r="K57" s="311"/>
      <c r="L57" s="709"/>
      <c r="M57" s="315"/>
      <c r="N57" s="708"/>
      <c r="O57" s="311"/>
      <c r="P57" s="709"/>
      <c r="Q57" s="311"/>
      <c r="R57" s="709"/>
      <c r="S57" s="311"/>
      <c r="T57" s="709"/>
      <c r="U57" s="315"/>
      <c r="V57" s="409"/>
      <c r="W57" s="311"/>
      <c r="X57" s="311"/>
      <c r="Y57" s="315"/>
      <c r="Z57" s="409"/>
      <c r="AA57" s="329"/>
      <c r="AB57" s="708"/>
      <c r="AC57" s="311"/>
      <c r="AD57" s="709"/>
      <c r="AE57" s="315"/>
      <c r="AF57" s="708"/>
      <c r="AG57" s="311"/>
      <c r="AH57" s="709"/>
      <c r="AI57" s="311"/>
      <c r="AJ57" s="709"/>
      <c r="AK57" s="311"/>
      <c r="AL57" s="709"/>
      <c r="AM57" s="315"/>
      <c r="AN57" s="998"/>
      <c r="AO57" s="311"/>
      <c r="AP57" s="709"/>
      <c r="AQ57" s="317"/>
      <c r="AR57" s="1080"/>
      <c r="AS57" s="315"/>
      <c r="AT57" s="1080"/>
      <c r="AU57" s="311"/>
      <c r="AV57" s="709"/>
      <c r="AW57" s="315"/>
      <c r="AX57" s="998"/>
      <c r="AY57" s="311"/>
      <c r="AZ57" s="709"/>
      <c r="BA57" s="315"/>
      <c r="BB57" s="403"/>
      <c r="BC57" s="329"/>
      <c r="BD57" s="1002">
        <f>G57+I57</f>
        <v>137.25</v>
      </c>
      <c r="BE57" s="637"/>
    </row>
    <row r="58" spans="1:57" ht="15.75" x14ac:dyDescent="0.25">
      <c r="A58" s="1053">
        <v>2</v>
      </c>
      <c r="B58" s="231" t="s">
        <v>404</v>
      </c>
      <c r="C58" s="367" t="s">
        <v>572</v>
      </c>
      <c r="D58" s="306">
        <v>2006</v>
      </c>
      <c r="E58" s="772">
        <v>2</v>
      </c>
      <c r="F58" s="635">
        <v>12</v>
      </c>
      <c r="G58" s="311">
        <v>51</v>
      </c>
      <c r="H58" s="1008"/>
      <c r="I58" s="790"/>
      <c r="J58" s="1008"/>
      <c r="K58" s="1010"/>
      <c r="L58" s="1011"/>
      <c r="M58" s="790"/>
      <c r="N58" s="1008"/>
      <c r="O58" s="1010"/>
      <c r="P58" s="1011"/>
      <c r="Q58" s="1010"/>
      <c r="R58" s="1011"/>
      <c r="S58" s="1010"/>
      <c r="T58" s="1011"/>
      <c r="U58" s="790"/>
      <c r="V58" s="764"/>
      <c r="W58" s="761"/>
      <c r="X58" s="761"/>
      <c r="Y58" s="763"/>
      <c r="Z58" s="764"/>
      <c r="AA58" s="766"/>
      <c r="AB58" s="1008"/>
      <c r="AC58" s="1010"/>
      <c r="AD58" s="1011"/>
      <c r="AE58" s="790"/>
      <c r="AF58" s="720"/>
      <c r="AG58" s="423"/>
      <c r="AH58" s="422"/>
      <c r="AI58" s="423"/>
      <c r="AJ58" s="422"/>
      <c r="AK58" s="423"/>
      <c r="AL58" s="422"/>
      <c r="AM58" s="426"/>
      <c r="AN58" s="1012"/>
      <c r="AO58" s="1010"/>
      <c r="AP58" s="1011"/>
      <c r="AQ58" s="711"/>
      <c r="AR58" s="635"/>
      <c r="AS58" s="426"/>
      <c r="AT58" s="1013"/>
      <c r="AU58" s="311"/>
      <c r="AV58" s="422"/>
      <c r="AW58" s="426"/>
      <c r="AX58" s="1012"/>
      <c r="AY58" s="1010"/>
      <c r="AZ58" s="369"/>
      <c r="BA58" s="790"/>
      <c r="BB58" s="1014"/>
      <c r="BC58" s="1015"/>
      <c r="BD58" s="1002">
        <f t="shared" ref="BD58:BD62" si="2">G58+I58</f>
        <v>51</v>
      </c>
      <c r="BE58" s="637"/>
    </row>
    <row r="59" spans="1:57" ht="15.75" x14ac:dyDescent="0.25">
      <c r="A59" s="230">
        <v>3</v>
      </c>
      <c r="B59" s="231" t="s">
        <v>416</v>
      </c>
      <c r="C59" s="1452" t="s">
        <v>665</v>
      </c>
      <c r="D59" s="504">
        <v>2006</v>
      </c>
      <c r="E59" s="772" t="s">
        <v>344</v>
      </c>
      <c r="F59" s="635">
        <v>1</v>
      </c>
      <c r="G59" s="403">
        <v>50</v>
      </c>
      <c r="H59" s="1008"/>
      <c r="I59" s="790"/>
      <c r="J59" s="1008"/>
      <c r="K59" s="1010"/>
      <c r="L59" s="1011"/>
      <c r="M59" s="790"/>
      <c r="N59" s="1008"/>
      <c r="O59" s="1010"/>
      <c r="P59" s="1011"/>
      <c r="Q59" s="1010"/>
      <c r="R59" s="1011"/>
      <c r="S59" s="1010"/>
      <c r="T59" s="1011"/>
      <c r="U59" s="1018"/>
      <c r="V59" s="1054"/>
      <c r="W59" s="905"/>
      <c r="X59" s="826"/>
      <c r="Y59" s="1055"/>
      <c r="Z59" s="1017"/>
      <c r="AA59" s="1016"/>
      <c r="AB59" s="1008"/>
      <c r="AC59" s="1010"/>
      <c r="AD59" s="1011"/>
      <c r="AE59" s="790"/>
      <c r="AF59" s="720"/>
      <c r="AG59" s="423"/>
      <c r="AH59" s="422"/>
      <c r="AI59" s="423"/>
      <c r="AJ59" s="422"/>
      <c r="AK59" s="423"/>
      <c r="AL59" s="422"/>
      <c r="AM59" s="426"/>
      <c r="AN59" s="1012"/>
      <c r="AO59" s="1010"/>
      <c r="AP59" s="1011"/>
      <c r="AQ59" s="711"/>
      <c r="AR59" s="635"/>
      <c r="AS59" s="426"/>
      <c r="AT59" s="1013"/>
      <c r="AU59" s="311"/>
      <c r="AV59" s="422"/>
      <c r="AW59" s="426"/>
      <c r="AX59" s="1012"/>
      <c r="AY59" s="1010"/>
      <c r="AZ59" s="369"/>
      <c r="BA59" s="790"/>
      <c r="BB59" s="1014"/>
      <c r="BC59" s="1015"/>
      <c r="BD59" s="1002">
        <f t="shared" si="2"/>
        <v>50</v>
      </c>
      <c r="BE59" s="1056"/>
    </row>
    <row r="60" spans="1:57" ht="15.75" x14ac:dyDescent="0.25">
      <c r="A60" s="230">
        <v>4</v>
      </c>
      <c r="B60" s="1074" t="s">
        <v>638</v>
      </c>
      <c r="C60" s="1451" t="s">
        <v>664</v>
      </c>
      <c r="D60" s="365">
        <v>2006</v>
      </c>
      <c r="E60" s="207" t="s">
        <v>331</v>
      </c>
      <c r="F60" s="1072">
        <v>2</v>
      </c>
      <c r="G60" s="729">
        <v>48</v>
      </c>
      <c r="H60" s="1012"/>
      <c r="I60" s="1015"/>
      <c r="J60" s="1037"/>
      <c r="K60" s="1043"/>
      <c r="L60" s="1037"/>
      <c r="M60" s="1043"/>
      <c r="N60" s="1037"/>
      <c r="O60" s="1043"/>
      <c r="P60" s="1037"/>
      <c r="Q60" s="1043"/>
      <c r="R60" s="1037"/>
      <c r="S60" s="1043"/>
      <c r="T60" s="1037"/>
      <c r="U60" s="1043"/>
      <c r="V60" s="624"/>
      <c r="W60" s="624"/>
      <c r="X60" s="624"/>
      <c r="Y60" s="624"/>
      <c r="Z60" s="624"/>
      <c r="AA60" s="624"/>
      <c r="AB60" s="1037"/>
      <c r="AC60" s="1043"/>
      <c r="AD60" s="1037"/>
      <c r="AE60" s="1043"/>
      <c r="AF60" s="859"/>
      <c r="AG60" s="573"/>
      <c r="AH60" s="859"/>
      <c r="AI60" s="573"/>
      <c r="AJ60" s="859"/>
      <c r="AK60" s="573"/>
      <c r="AL60" s="859"/>
      <c r="AM60" s="573"/>
      <c r="AN60" s="1037"/>
      <c r="AO60" s="1043"/>
      <c r="AP60" s="1037"/>
      <c r="AQ60" s="1070"/>
      <c r="AR60" s="733"/>
      <c r="AS60" s="573"/>
      <c r="AT60" s="1442"/>
      <c r="AU60" s="696"/>
      <c r="AV60" s="859"/>
      <c r="AW60" s="573"/>
      <c r="AX60" s="1037"/>
      <c r="AY60" s="1043"/>
      <c r="AZ60" s="537"/>
      <c r="BA60" s="1043"/>
      <c r="BB60" s="1043"/>
      <c r="BC60" s="1043"/>
      <c r="BD60" s="1002">
        <f t="shared" si="2"/>
        <v>48</v>
      </c>
      <c r="BE60" s="1056"/>
    </row>
    <row r="61" spans="1:57" ht="15.75" x14ac:dyDescent="0.25">
      <c r="A61" s="230">
        <v>5</v>
      </c>
      <c r="B61" s="231" t="s">
        <v>281</v>
      </c>
      <c r="C61" s="598" t="s">
        <v>512</v>
      </c>
      <c r="D61" s="306">
        <v>2006</v>
      </c>
      <c r="E61" s="606" t="s">
        <v>351</v>
      </c>
      <c r="F61" s="646">
        <v>3</v>
      </c>
      <c r="G61" s="313">
        <v>46.5</v>
      </c>
      <c r="H61" s="1012"/>
      <c r="I61" s="1015"/>
      <c r="J61" s="1037"/>
      <c r="K61" s="1043"/>
      <c r="L61" s="1037"/>
      <c r="M61" s="1043"/>
      <c r="N61" s="1037"/>
      <c r="O61" s="1043"/>
      <c r="P61" s="1037"/>
      <c r="Q61" s="1043"/>
      <c r="R61" s="1037"/>
      <c r="S61" s="1043"/>
      <c r="T61" s="1037"/>
      <c r="U61" s="1043"/>
      <c r="V61" s="1043"/>
      <c r="W61" s="1043"/>
      <c r="X61" s="1043"/>
      <c r="Y61" s="1043"/>
      <c r="Z61" s="1043"/>
      <c r="AA61" s="1043"/>
      <c r="AB61" s="1037"/>
      <c r="AC61" s="1043"/>
      <c r="AD61" s="1037"/>
      <c r="AE61" s="1043"/>
      <c r="AF61" s="859"/>
      <c r="AG61" s="573"/>
      <c r="AH61" s="859"/>
      <c r="AI61" s="573"/>
      <c r="AJ61" s="859"/>
      <c r="AK61" s="573"/>
      <c r="AL61" s="859"/>
      <c r="AM61" s="573"/>
      <c r="AN61" s="1037"/>
      <c r="AO61" s="1043"/>
      <c r="AP61" s="1037"/>
      <c r="AQ61" s="1070"/>
      <c r="AR61" s="733"/>
      <c r="AS61" s="573"/>
      <c r="AT61" s="1442"/>
      <c r="AU61" s="696"/>
      <c r="AV61" s="859"/>
      <c r="AW61" s="573"/>
      <c r="AX61" s="1037"/>
      <c r="AY61" s="1043"/>
      <c r="AZ61" s="537"/>
      <c r="BA61" s="1043"/>
      <c r="BB61" s="1043"/>
      <c r="BC61" s="1043"/>
      <c r="BD61" s="1002">
        <f t="shared" si="2"/>
        <v>46.5</v>
      </c>
      <c r="BE61" s="1056"/>
    </row>
    <row r="62" spans="1:57" ht="15.75" x14ac:dyDescent="0.25">
      <c r="A62" s="230">
        <v>6</v>
      </c>
      <c r="B62" s="1488" t="s">
        <v>270</v>
      </c>
      <c r="C62" s="1489" t="s">
        <v>511</v>
      </c>
      <c r="D62" s="1490">
        <v>2006</v>
      </c>
      <c r="E62" s="950" t="s">
        <v>331</v>
      </c>
      <c r="F62" s="814">
        <v>4</v>
      </c>
      <c r="G62" s="813">
        <v>45</v>
      </c>
      <c r="H62" s="1575"/>
      <c r="I62" s="1492"/>
      <c r="J62" s="1491"/>
      <c r="K62" s="1492"/>
      <c r="L62" s="1491"/>
      <c r="M62" s="1492"/>
      <c r="N62" s="1491"/>
      <c r="O62" s="1492"/>
      <c r="P62" s="1491"/>
      <c r="Q62" s="1492"/>
      <c r="R62" s="1491"/>
      <c r="S62" s="1492"/>
      <c r="T62" s="1491"/>
      <c r="U62" s="1492"/>
      <c r="V62" s="948"/>
      <c r="W62" s="948"/>
      <c r="X62" s="948"/>
      <c r="Y62" s="948"/>
      <c r="Z62" s="948"/>
      <c r="AA62" s="948"/>
      <c r="AB62" s="1491"/>
      <c r="AC62" s="1492"/>
      <c r="AD62" s="1491"/>
      <c r="AE62" s="1492"/>
      <c r="AF62" s="890"/>
      <c r="AG62" s="600"/>
      <c r="AH62" s="890"/>
      <c r="AI62" s="600"/>
      <c r="AJ62" s="890"/>
      <c r="AK62" s="600"/>
      <c r="AL62" s="890"/>
      <c r="AM62" s="600"/>
      <c r="AN62" s="1491"/>
      <c r="AO62" s="1492"/>
      <c r="AP62" s="1491"/>
      <c r="AQ62" s="1493"/>
      <c r="AR62" s="1494"/>
      <c r="AS62" s="600"/>
      <c r="AT62" s="1495"/>
      <c r="AV62" s="859"/>
      <c r="AW62" s="573"/>
      <c r="AX62" s="1037"/>
      <c r="AY62" s="1043"/>
      <c r="AZ62" s="537"/>
      <c r="BA62" s="1043"/>
      <c r="BB62" s="1043"/>
      <c r="BC62" s="1043"/>
      <c r="BD62" s="1002">
        <f t="shared" si="2"/>
        <v>45</v>
      </c>
      <c r="BE62" s="637"/>
    </row>
    <row r="63" spans="1:57" ht="18" x14ac:dyDescent="0.25">
      <c r="A63" s="1669" t="s">
        <v>647</v>
      </c>
      <c r="B63" s="1670"/>
      <c r="C63" s="1670"/>
      <c r="D63" s="1670"/>
      <c r="E63" s="1670"/>
      <c r="F63" s="1671"/>
      <c r="G63" s="1671"/>
      <c r="H63" s="1671"/>
      <c r="I63" s="1671"/>
      <c r="J63" s="1671"/>
      <c r="K63" s="1671"/>
      <c r="L63" s="1671"/>
      <c r="M63" s="1671"/>
      <c r="N63" s="1671"/>
      <c r="O63" s="1671"/>
      <c r="P63" s="1671"/>
      <c r="Q63" s="1671"/>
      <c r="R63" s="1671"/>
      <c r="S63" s="1671"/>
      <c r="T63" s="1671"/>
      <c r="U63" s="1671"/>
      <c r="V63" s="229"/>
      <c r="W63" s="229"/>
      <c r="X63" s="229"/>
      <c r="Y63" s="229"/>
      <c r="Z63" s="1237"/>
      <c r="AA63" s="1237"/>
      <c r="AB63" s="1671"/>
      <c r="AC63" s="1671"/>
      <c r="AD63" s="1671"/>
      <c r="AE63" s="1671"/>
      <c r="AF63" s="1671"/>
      <c r="AG63" s="1671"/>
      <c r="AH63" s="1671"/>
      <c r="AI63" s="1671"/>
      <c r="AJ63" s="1671"/>
      <c r="AK63" s="1671"/>
      <c r="AL63" s="1671"/>
      <c r="AM63" s="1671"/>
      <c r="AN63" s="1671"/>
      <c r="AO63" s="1671"/>
      <c r="AP63" s="1671"/>
      <c r="AQ63" s="1671"/>
      <c r="AR63" s="1671"/>
      <c r="AS63" s="1671"/>
      <c r="AT63" s="1671"/>
      <c r="AU63" s="1671"/>
      <c r="AV63" s="1671"/>
      <c r="AW63" s="1671"/>
      <c r="AX63" s="1671"/>
      <c r="AY63" s="1671"/>
      <c r="AZ63" s="1671"/>
      <c r="BA63" s="1671"/>
      <c r="BB63" s="1050"/>
      <c r="BC63" s="1050"/>
      <c r="BD63" s="1722"/>
      <c r="BE63" s="1723"/>
    </row>
    <row r="64" spans="1:57" ht="15.75" x14ac:dyDescent="0.25">
      <c r="A64" s="230">
        <v>1</v>
      </c>
      <c r="B64" s="301" t="s">
        <v>390</v>
      </c>
      <c r="C64" s="1130" t="s">
        <v>581</v>
      </c>
      <c r="D64" s="1051">
        <v>2007</v>
      </c>
      <c r="E64" s="1052">
        <v>2</v>
      </c>
      <c r="F64" s="635">
        <v>1</v>
      </c>
      <c r="G64" s="1526">
        <v>75</v>
      </c>
      <c r="H64" s="1008"/>
      <c r="I64" s="790"/>
      <c r="J64" s="1008"/>
      <c r="K64" s="1010"/>
      <c r="L64" s="1011"/>
      <c r="M64" s="790"/>
      <c r="N64" s="1008"/>
      <c r="O64" s="1010"/>
      <c r="P64" s="1011"/>
      <c r="Q64" s="1010"/>
      <c r="R64" s="1011"/>
      <c r="S64" s="1010"/>
      <c r="T64" s="1011"/>
      <c r="U64" s="790"/>
      <c r="V64" s="1023"/>
      <c r="W64" s="1010"/>
      <c r="X64" s="1010"/>
      <c r="Y64" s="790"/>
      <c r="Z64" s="1023"/>
      <c r="AA64" s="1015"/>
      <c r="AB64" s="1008"/>
      <c r="AC64" s="1010"/>
      <c r="AD64" s="1011"/>
      <c r="AE64" s="790"/>
      <c r="AF64" s="720"/>
      <c r="AG64" s="423"/>
      <c r="AH64" s="422"/>
      <c r="AI64" s="423"/>
      <c r="AJ64" s="422"/>
      <c r="AK64" s="423"/>
      <c r="AL64" s="422"/>
      <c r="AM64" s="426"/>
      <c r="AN64" s="1012"/>
      <c r="AO64" s="1010"/>
      <c r="AP64" s="1011"/>
      <c r="AQ64" s="711"/>
      <c r="AR64" s="635"/>
      <c r="AS64" s="426"/>
      <c r="AT64" s="1013"/>
      <c r="AU64" s="311"/>
      <c r="AV64" s="422"/>
      <c r="AW64" s="426"/>
      <c r="AX64" s="1012"/>
      <c r="AY64" s="1010"/>
      <c r="AZ64" s="369"/>
      <c r="BA64" s="790"/>
      <c r="BB64" s="1014"/>
      <c r="BC64" s="1015"/>
      <c r="BD64" s="1002">
        <f>G64+I64</f>
        <v>75</v>
      </c>
      <c r="BE64" s="637"/>
    </row>
    <row r="65" spans="1:59" ht="15.75" x14ac:dyDescent="0.25">
      <c r="A65" s="230">
        <v>2</v>
      </c>
      <c r="B65" s="301" t="s">
        <v>390</v>
      </c>
      <c r="C65" s="360" t="s">
        <v>582</v>
      </c>
      <c r="D65" s="302">
        <v>2007</v>
      </c>
      <c r="E65" s="1052">
        <v>3</v>
      </c>
      <c r="F65" s="760">
        <v>3</v>
      </c>
      <c r="G65" s="1527">
        <v>69.75</v>
      </c>
      <c r="H65" s="1008"/>
      <c r="I65" s="790"/>
      <c r="J65" s="1008"/>
      <c r="K65" s="1010"/>
      <c r="L65" s="1011"/>
      <c r="M65" s="790"/>
      <c r="N65" s="1008"/>
      <c r="O65" s="1010"/>
      <c r="P65" s="1011"/>
      <c r="Q65" s="1010"/>
      <c r="R65" s="1011"/>
      <c r="S65" s="1010"/>
      <c r="T65" s="1011"/>
      <c r="U65" s="790"/>
      <c r="V65" s="1023"/>
      <c r="W65" s="1010"/>
      <c r="X65" s="1010"/>
      <c r="Y65" s="790"/>
      <c r="Z65" s="1023"/>
      <c r="AA65" s="1015"/>
      <c r="AB65" s="1008"/>
      <c r="AC65" s="1010"/>
      <c r="AD65" s="1011"/>
      <c r="AE65" s="790"/>
      <c r="AF65" s="720"/>
      <c r="AG65" s="423"/>
      <c r="AH65" s="422"/>
      <c r="AI65" s="423"/>
      <c r="AJ65" s="422"/>
      <c r="AK65" s="423"/>
      <c r="AL65" s="422"/>
      <c r="AM65" s="426"/>
      <c r="AN65" s="1012"/>
      <c r="AO65" s="1010"/>
      <c r="AP65" s="1011"/>
      <c r="AQ65" s="711"/>
      <c r="AR65" s="635"/>
      <c r="AS65" s="426"/>
      <c r="AT65" s="1013"/>
      <c r="AU65" s="311"/>
      <c r="AV65" s="422"/>
      <c r="AW65" s="426"/>
      <c r="AX65" s="1012"/>
      <c r="AY65" s="1010"/>
      <c r="AZ65" s="369"/>
      <c r="BA65" s="790"/>
      <c r="BB65" s="1014"/>
      <c r="BC65" s="1015"/>
      <c r="BD65" s="1002">
        <f t="shared" ref="BD65:BD71" si="3">G65+I65</f>
        <v>69.75</v>
      </c>
      <c r="BE65" s="637"/>
    </row>
    <row r="66" spans="1:59" ht="15.75" x14ac:dyDescent="0.25">
      <c r="A66" s="230">
        <v>3</v>
      </c>
      <c r="B66" s="301" t="s">
        <v>449</v>
      </c>
      <c r="C66" s="301" t="s">
        <v>583</v>
      </c>
      <c r="D66" s="302">
        <v>2007</v>
      </c>
      <c r="E66" s="772" t="s">
        <v>330</v>
      </c>
      <c r="F66" s="635">
        <v>6</v>
      </c>
      <c r="G66" s="311">
        <v>42</v>
      </c>
      <c r="H66" s="1008"/>
      <c r="I66" s="790"/>
      <c r="J66" s="1008"/>
      <c r="K66" s="1010"/>
      <c r="L66" s="1011"/>
      <c r="M66" s="790"/>
      <c r="N66" s="1008"/>
      <c r="O66" s="1010"/>
      <c r="P66" s="1011"/>
      <c r="Q66" s="1010"/>
      <c r="R66" s="1011"/>
      <c r="S66" s="1010"/>
      <c r="T66" s="1011"/>
      <c r="U66" s="1032"/>
      <c r="V66" s="1017"/>
      <c r="W66" s="795"/>
      <c r="X66" s="795"/>
      <c r="Y66" s="766"/>
      <c r="Z66" s="766"/>
      <c r="AA66" s="766"/>
      <c r="AB66" s="1008"/>
      <c r="AC66" s="1010"/>
      <c r="AD66" s="1011"/>
      <c r="AE66" s="790"/>
      <c r="AF66" s="720"/>
      <c r="AG66" s="423"/>
      <c r="AH66" s="422"/>
      <c r="AI66" s="423"/>
      <c r="AJ66" s="422"/>
      <c r="AK66" s="423"/>
      <c r="AL66" s="422"/>
      <c r="AM66" s="426"/>
      <c r="AN66" s="1012"/>
      <c r="AO66" s="1010"/>
      <c r="AP66" s="1011"/>
      <c r="AQ66" s="711"/>
      <c r="AR66" s="635"/>
      <c r="AS66" s="426"/>
      <c r="AT66" s="1013"/>
      <c r="AU66" s="311"/>
      <c r="AV66" s="422"/>
      <c r="AW66" s="426"/>
      <c r="AX66" s="1012"/>
      <c r="AY66" s="1010"/>
      <c r="AZ66" s="369"/>
      <c r="BA66" s="1018"/>
      <c r="BB66" s="1487"/>
      <c r="BC66" s="1030"/>
      <c r="BD66" s="1002">
        <f t="shared" si="3"/>
        <v>42</v>
      </c>
      <c r="BE66" s="637"/>
    </row>
    <row r="67" spans="1:59" ht="15.75" x14ac:dyDescent="0.25">
      <c r="A67" s="230">
        <v>4</v>
      </c>
      <c r="B67" s="231" t="s">
        <v>270</v>
      </c>
      <c r="C67" s="360" t="s">
        <v>514</v>
      </c>
      <c r="D67" s="306">
        <v>2007</v>
      </c>
      <c r="E67" s="307" t="s">
        <v>351</v>
      </c>
      <c r="F67" s="679">
        <v>7</v>
      </c>
      <c r="G67" s="672">
        <v>40.5</v>
      </c>
      <c r="H67" s="1008">
        <v>3</v>
      </c>
      <c r="I67" s="790">
        <v>46.5</v>
      </c>
      <c r="J67" s="1008"/>
      <c r="K67" s="1010"/>
      <c r="L67" s="1011"/>
      <c r="M67" s="790"/>
      <c r="N67" s="1008"/>
      <c r="O67" s="1010"/>
      <c r="P67" s="1011"/>
      <c r="Q67" s="1010"/>
      <c r="R67" s="1011"/>
      <c r="S67" s="1010"/>
      <c r="T67" s="1011"/>
      <c r="U67" s="1060"/>
      <c r="V67" s="1042"/>
      <c r="W67" s="1041"/>
      <c r="X67" s="1041"/>
      <c r="Y67" s="1015"/>
      <c r="Z67" s="1015"/>
      <c r="AA67" s="1015"/>
      <c r="AB67" s="1008"/>
      <c r="AC67" s="1010"/>
      <c r="AD67" s="1011"/>
      <c r="AE67" s="790"/>
      <c r="AF67" s="720"/>
      <c r="AG67" s="423"/>
      <c r="AH67" s="422"/>
      <c r="AI67" s="423"/>
      <c r="AJ67" s="422"/>
      <c r="AK67" s="423"/>
      <c r="AL67" s="422"/>
      <c r="AM67" s="426"/>
      <c r="AN67" s="1012"/>
      <c r="AO67" s="1010"/>
      <c r="AP67" s="1011"/>
      <c r="AQ67" s="711"/>
      <c r="AR67" s="635"/>
      <c r="AS67" s="426"/>
      <c r="AT67" s="1013"/>
      <c r="AU67" s="311"/>
      <c r="AV67" s="422"/>
      <c r="AW67" s="426"/>
      <c r="AX67" s="1012"/>
      <c r="AY67" s="1010"/>
      <c r="AZ67" s="369"/>
      <c r="BA67" s="1018"/>
      <c r="BB67" s="1015"/>
      <c r="BC67" s="1015"/>
      <c r="BD67" s="1002">
        <f t="shared" si="3"/>
        <v>87</v>
      </c>
      <c r="BE67" s="637"/>
    </row>
    <row r="68" spans="1:59" ht="15.75" x14ac:dyDescent="0.25">
      <c r="A68" s="302">
        <v>5</v>
      </c>
      <c r="B68" s="301" t="s">
        <v>294</v>
      </c>
      <c r="C68" s="360" t="s">
        <v>515</v>
      </c>
      <c r="D68" s="306">
        <v>2007</v>
      </c>
      <c r="E68" s="507" t="s">
        <v>331</v>
      </c>
      <c r="F68" s="1121">
        <v>14</v>
      </c>
      <c r="G68" s="711">
        <v>32</v>
      </c>
      <c r="H68" s="1008"/>
      <c r="I68" s="790"/>
      <c r="J68" s="1008"/>
      <c r="K68" s="1010"/>
      <c r="L68" s="1011"/>
      <c r="M68" s="790"/>
      <c r="N68" s="1008"/>
      <c r="O68" s="1010"/>
      <c r="P68" s="1012"/>
      <c r="Q68" s="1010"/>
      <c r="R68" s="1011"/>
      <c r="S68" s="1010"/>
      <c r="T68" s="1012"/>
      <c r="U68" s="790"/>
      <c r="V68" s="1023"/>
      <c r="W68" s="1010"/>
      <c r="X68" s="1010"/>
      <c r="Y68" s="790"/>
      <c r="Z68" s="1023"/>
      <c r="AA68" s="1015"/>
      <c r="AB68" s="1008"/>
      <c r="AC68" s="1010"/>
      <c r="AD68" s="1011"/>
      <c r="AE68" s="790"/>
      <c r="AF68" s="720"/>
      <c r="AG68" s="423"/>
      <c r="AH68" s="422"/>
      <c r="AI68" s="427"/>
      <c r="AJ68" s="422"/>
      <c r="AK68" s="427"/>
      <c r="AL68" s="422"/>
      <c r="AM68" s="426"/>
      <c r="AN68" s="1008"/>
      <c r="AO68" s="1010"/>
      <c r="AP68" s="1011"/>
      <c r="AQ68" s="686"/>
      <c r="AR68" s="635"/>
      <c r="AS68" s="426"/>
      <c r="AT68" s="1061"/>
      <c r="AU68" s="311"/>
      <c r="AV68" s="422"/>
      <c r="AW68" s="426"/>
      <c r="AX68" s="1012"/>
      <c r="AY68" s="1010"/>
      <c r="AZ68" s="369"/>
      <c r="BA68" s="790"/>
      <c r="BB68" s="1014"/>
      <c r="BC68" s="1015"/>
      <c r="BD68" s="1002">
        <f t="shared" si="3"/>
        <v>32</v>
      </c>
      <c r="BE68" s="637"/>
    </row>
    <row r="69" spans="1:59" ht="15.75" x14ac:dyDescent="0.25">
      <c r="A69" s="682">
        <v>4</v>
      </c>
      <c r="B69" s="895" t="s">
        <v>302</v>
      </c>
      <c r="C69" s="1136" t="s">
        <v>718</v>
      </c>
      <c r="D69" s="302">
        <v>2007</v>
      </c>
      <c r="E69" s="606" t="s">
        <v>331</v>
      </c>
      <c r="F69" s="741"/>
      <c r="G69" s="330"/>
      <c r="H69" s="1062">
        <v>6</v>
      </c>
      <c r="I69" s="790">
        <v>42</v>
      </c>
      <c r="J69" s="1064"/>
      <c r="K69" s="1065"/>
      <c r="L69" s="1066"/>
      <c r="M69" s="790"/>
      <c r="N69" s="1008"/>
      <c r="O69" s="1010"/>
      <c r="P69" s="1062"/>
      <c r="Q69" s="1065"/>
      <c r="R69" s="1066"/>
      <c r="S69" s="1010"/>
      <c r="T69" s="1012"/>
      <c r="U69" s="790"/>
      <c r="V69" s="1017"/>
      <c r="W69" s="795"/>
      <c r="X69" s="795"/>
      <c r="Y69" s="838"/>
      <c r="Z69" s="1017"/>
      <c r="AA69" s="1016"/>
      <c r="AB69" s="1064"/>
      <c r="AC69" s="1065"/>
      <c r="AD69" s="1066"/>
      <c r="AE69" s="1063"/>
      <c r="AF69" s="735"/>
      <c r="AG69" s="513"/>
      <c r="AH69" s="422"/>
      <c r="AI69" s="574"/>
      <c r="AJ69" s="860"/>
      <c r="AK69" s="574"/>
      <c r="AL69" s="796"/>
      <c r="AM69" s="426"/>
      <c r="AN69" s="1067"/>
      <c r="AO69" s="1068"/>
      <c r="AP69" s="1069"/>
      <c r="AQ69" s="1070"/>
      <c r="AR69" s="730"/>
      <c r="AS69" s="734"/>
      <c r="AT69" s="1071"/>
      <c r="AU69" s="405"/>
      <c r="AV69" s="422"/>
      <c r="AW69" s="572"/>
      <c r="AX69" s="1062"/>
      <c r="AY69" s="1010"/>
      <c r="AZ69" s="369"/>
      <c r="BA69" s="790"/>
      <c r="BB69" s="1029"/>
      <c r="BC69" s="1030"/>
      <c r="BD69" s="1002">
        <f t="shared" si="3"/>
        <v>42</v>
      </c>
      <c r="BE69" s="637"/>
    </row>
    <row r="70" spans="1:59" ht="15.75" x14ac:dyDescent="0.25">
      <c r="A70" s="230">
        <v>5</v>
      </c>
      <c r="B70" s="821" t="s">
        <v>404</v>
      </c>
      <c r="C70" s="301" t="s">
        <v>719</v>
      </c>
      <c r="D70" s="302">
        <v>2007</v>
      </c>
      <c r="E70" s="606" t="s">
        <v>331</v>
      </c>
      <c r="F70" s="741"/>
      <c r="G70" s="330"/>
      <c r="H70" s="1062">
        <v>10</v>
      </c>
      <c r="I70" s="1063">
        <v>36</v>
      </c>
      <c r="J70" s="1064"/>
      <c r="K70" s="1065"/>
      <c r="L70" s="1066"/>
      <c r="M70" s="790"/>
      <c r="N70" s="1008"/>
      <c r="O70" s="1010"/>
      <c r="P70" s="1062"/>
      <c r="Q70" s="1065"/>
      <c r="R70" s="1066"/>
      <c r="S70" s="1010"/>
      <c r="T70" s="1012"/>
      <c r="U70" s="790"/>
      <c r="V70" s="1017"/>
      <c r="W70" s="795"/>
      <c r="X70" s="795"/>
      <c r="Y70" s="838"/>
      <c r="Z70" s="1017"/>
      <c r="AA70" s="1016"/>
      <c r="AB70" s="1064"/>
      <c r="AC70" s="1065"/>
      <c r="AD70" s="1066"/>
      <c r="AE70" s="1063"/>
      <c r="AF70" s="735"/>
      <c r="AG70" s="513"/>
      <c r="AH70" s="422"/>
      <c r="AI70" s="574"/>
      <c r="AJ70" s="860"/>
      <c r="AK70" s="574"/>
      <c r="AL70" s="796"/>
      <c r="AM70" s="426"/>
      <c r="AN70" s="1067"/>
      <c r="AO70" s="1068"/>
      <c r="AP70" s="1069"/>
      <c r="AQ70" s="1070"/>
      <c r="AR70" s="730"/>
      <c r="AS70" s="734"/>
      <c r="AT70" s="1071"/>
      <c r="AU70" s="405"/>
      <c r="AV70" s="422"/>
      <c r="AW70" s="572"/>
      <c r="AX70" s="1062"/>
      <c r="AY70" s="1010"/>
      <c r="AZ70" s="369"/>
      <c r="BA70" s="790"/>
      <c r="BB70" s="1029"/>
      <c r="BC70" s="1030"/>
      <c r="BD70" s="1002">
        <f t="shared" si="3"/>
        <v>36</v>
      </c>
      <c r="BE70" s="637"/>
    </row>
    <row r="71" spans="1:59" ht="15.75" hidden="1" x14ac:dyDescent="0.25">
      <c r="A71" s="1075">
        <v>6</v>
      </c>
      <c r="B71" s="821"/>
      <c r="C71" s="1567"/>
      <c r="D71" s="833"/>
      <c r="E71" s="743"/>
      <c r="F71" s="741"/>
      <c r="G71" s="1568"/>
      <c r="H71" s="1062"/>
      <c r="I71" s="1060"/>
      <c r="J71" s="1064"/>
      <c r="K71" s="1065"/>
      <c r="L71" s="1066"/>
      <c r="M71" s="1032"/>
      <c r="N71" s="1064"/>
      <c r="O71" s="1065"/>
      <c r="P71" s="1062"/>
      <c r="Q71" s="1065"/>
      <c r="R71" s="1066"/>
      <c r="S71" s="1065"/>
      <c r="T71" s="1062"/>
      <c r="U71" s="1032"/>
      <c r="V71" s="1017"/>
      <c r="W71" s="795"/>
      <c r="X71" s="795"/>
      <c r="Y71" s="838"/>
      <c r="Z71" s="1017"/>
      <c r="AA71" s="1016"/>
      <c r="AB71" s="1064"/>
      <c r="AC71" s="1065"/>
      <c r="AD71" s="1066"/>
      <c r="AE71" s="1063"/>
      <c r="AF71" s="735"/>
      <c r="AG71" s="513"/>
      <c r="AH71" s="796"/>
      <c r="AI71" s="574"/>
      <c r="AJ71" s="860"/>
      <c r="AK71" s="574"/>
      <c r="AL71" s="796"/>
      <c r="AM71" s="572"/>
      <c r="AN71" s="1067"/>
      <c r="AO71" s="1068"/>
      <c r="AP71" s="1069"/>
      <c r="AQ71" s="1070"/>
      <c r="AR71" s="730"/>
      <c r="AS71" s="734"/>
      <c r="AT71" s="1071"/>
      <c r="AU71" s="405"/>
      <c r="AV71" s="796"/>
      <c r="AW71" s="572"/>
      <c r="AX71" s="1062"/>
      <c r="AY71" s="1065"/>
      <c r="AZ71" s="445"/>
      <c r="BA71" s="1032"/>
      <c r="BB71" s="1034"/>
      <c r="BC71" s="1086"/>
      <c r="BD71" s="1002">
        <f t="shared" si="3"/>
        <v>0</v>
      </c>
      <c r="BE71" s="1536"/>
      <c r="BG71" s="219"/>
    </row>
    <row r="72" spans="1:59" ht="15.75" x14ac:dyDescent="0.25">
      <c r="A72" s="1696">
        <v>2008</v>
      </c>
      <c r="B72" s="1697"/>
      <c r="C72" s="1571"/>
      <c r="D72" s="1569"/>
      <c r="E72" s="1569"/>
      <c r="F72" s="1569"/>
      <c r="G72" s="1569"/>
      <c r="H72" s="1541"/>
      <c r="I72" s="1541"/>
      <c r="J72" s="1541"/>
      <c r="K72" s="1541"/>
      <c r="L72" s="1541"/>
      <c r="M72" s="1541"/>
      <c r="N72" s="1541"/>
      <c r="O72" s="1541"/>
      <c r="P72" s="1541"/>
      <c r="Q72" s="1541"/>
      <c r="R72" s="1541"/>
      <c r="S72" s="1541"/>
      <c r="T72" s="1541"/>
      <c r="U72" s="1541"/>
      <c r="V72" s="1541"/>
      <c r="W72" s="1541"/>
      <c r="X72" s="1541"/>
      <c r="Y72" s="1541"/>
      <c r="Z72" s="1541"/>
      <c r="AA72" s="1541"/>
      <c r="AB72" s="1541"/>
      <c r="AC72" s="1541"/>
      <c r="AD72" s="1541"/>
      <c r="AE72" s="1541"/>
      <c r="AF72" s="1541"/>
      <c r="AG72" s="1541"/>
      <c r="AH72" s="1541"/>
      <c r="AI72" s="1541"/>
      <c r="AJ72" s="1541"/>
      <c r="AK72" s="1541"/>
      <c r="AL72" s="1541"/>
      <c r="AM72" s="1541"/>
      <c r="AN72" s="1541"/>
      <c r="AO72" s="1541"/>
      <c r="AP72" s="1541"/>
      <c r="AQ72" s="1541"/>
      <c r="AR72" s="1541"/>
      <c r="AS72" s="1541"/>
      <c r="AT72" s="1541"/>
      <c r="AU72" s="1541"/>
      <c r="AV72" s="1541"/>
      <c r="AW72" s="1541"/>
      <c r="AX72" s="1541"/>
      <c r="AY72" s="1541"/>
      <c r="AZ72" s="1541"/>
      <c r="BA72" s="1541"/>
      <c r="BB72" s="1541"/>
      <c r="BC72" s="1541"/>
      <c r="BD72" s="1541"/>
      <c r="BE72" s="1542"/>
      <c r="BG72" s="207"/>
    </row>
    <row r="73" spans="1:59" ht="15.75" x14ac:dyDescent="0.25">
      <c r="A73" s="606">
        <v>3</v>
      </c>
      <c r="B73" s="301" t="s">
        <v>294</v>
      </c>
      <c r="C73" s="301" t="s">
        <v>516</v>
      </c>
      <c r="D73" s="302">
        <v>2008</v>
      </c>
      <c r="E73" s="599">
        <v>2</v>
      </c>
      <c r="F73" s="314">
        <v>2</v>
      </c>
      <c r="G73" s="315">
        <v>48</v>
      </c>
      <c r="H73" s="1062">
        <v>1</v>
      </c>
      <c r="I73" s="1010">
        <v>50</v>
      </c>
      <c r="J73" s="1062"/>
      <c r="K73" s="1065"/>
      <c r="L73" s="1066"/>
      <c r="M73" s="790"/>
      <c r="N73" s="1008"/>
      <c r="O73" s="1010"/>
      <c r="P73" s="1062"/>
      <c r="Q73" s="1073"/>
      <c r="R73" s="1011"/>
      <c r="S73" s="1010"/>
      <c r="T73" s="1012"/>
      <c r="U73" s="790"/>
      <c r="V73" s="764"/>
      <c r="W73" s="761"/>
      <c r="X73" s="761"/>
      <c r="Y73" s="763"/>
      <c r="Z73" s="1017"/>
      <c r="AA73" s="1016"/>
      <c r="AB73" s="1064"/>
      <c r="AC73" s="1065"/>
      <c r="AD73" s="1066"/>
      <c r="AE73" s="790"/>
      <c r="AF73" s="735"/>
      <c r="AG73" s="513"/>
      <c r="AH73" s="422"/>
      <c r="AI73" s="574"/>
      <c r="AJ73" s="796"/>
      <c r="AK73" s="574"/>
      <c r="AL73" s="796"/>
      <c r="AM73" s="426"/>
      <c r="AN73" s="1012"/>
      <c r="AO73" s="1010"/>
      <c r="AP73" s="1011"/>
      <c r="AQ73" s="686"/>
      <c r="AR73" s="635"/>
      <c r="AS73" s="426"/>
      <c r="AT73" s="1071"/>
      <c r="AU73" s="405"/>
      <c r="AV73" s="859"/>
      <c r="AW73" s="572"/>
      <c r="AX73" s="1062"/>
      <c r="AY73" s="1010"/>
      <c r="AZ73" s="369"/>
      <c r="BA73" s="790"/>
      <c r="BB73" s="1029"/>
      <c r="BC73" s="1497"/>
      <c r="BD73" s="1002">
        <f t="shared" ref="BD73:BD85" si="4">G73+I73</f>
        <v>98</v>
      </c>
      <c r="BE73" s="637"/>
    </row>
    <row r="74" spans="1:59" ht="15.75" x14ac:dyDescent="0.25">
      <c r="A74" s="603">
        <v>4</v>
      </c>
      <c r="B74" s="1074" t="s">
        <v>270</v>
      </c>
      <c r="C74" s="1204" t="s">
        <v>523</v>
      </c>
      <c r="D74" s="604">
        <v>2008</v>
      </c>
      <c r="E74" s="207">
        <v>2</v>
      </c>
      <c r="F74" s="730">
        <v>5</v>
      </c>
      <c r="G74" s="751">
        <v>43.5</v>
      </c>
      <c r="H74" s="1012">
        <v>5</v>
      </c>
      <c r="I74" s="1021">
        <v>43.5</v>
      </c>
      <c r="J74" s="1008"/>
      <c r="K74" s="1010"/>
      <c r="L74" s="1011"/>
      <c r="M74" s="1021"/>
      <c r="N74" s="1092"/>
      <c r="O74" s="1088"/>
      <c r="P74" s="1012"/>
      <c r="Q74" s="1010"/>
      <c r="R74" s="1011"/>
      <c r="S74" s="1088"/>
      <c r="T74" s="1095"/>
      <c r="U74" s="1025"/>
      <c r="V74" s="1078"/>
      <c r="W74" s="842"/>
      <c r="X74" s="842"/>
      <c r="Y74" s="949"/>
      <c r="Z74" s="1078"/>
      <c r="AA74" s="902"/>
      <c r="AB74" s="1008"/>
      <c r="AC74" s="1010"/>
      <c r="AD74" s="1011"/>
      <c r="AE74" s="1021"/>
      <c r="AF74" s="720"/>
      <c r="AG74" s="423"/>
      <c r="AH74" s="844"/>
      <c r="AI74" s="427"/>
      <c r="AJ74" s="422"/>
      <c r="AK74" s="427"/>
      <c r="AL74" s="422"/>
      <c r="AM74" s="873"/>
      <c r="AN74" s="1092"/>
      <c r="AO74" s="1088"/>
      <c r="AP74" s="1093"/>
      <c r="AQ74" s="331"/>
      <c r="AR74" s="635"/>
      <c r="AS74" s="873"/>
      <c r="AT74" s="1061"/>
      <c r="AU74" s="311"/>
      <c r="AV74" s="422"/>
      <c r="AW74" s="426"/>
      <c r="AX74" s="1012"/>
      <c r="AY74" s="1088"/>
      <c r="AZ74" s="385"/>
      <c r="BA74" s="1025"/>
      <c r="BB74" s="1026"/>
      <c r="BC74" s="1020"/>
      <c r="BD74" s="1002">
        <f t="shared" si="4"/>
        <v>87</v>
      </c>
      <c r="BE74" s="637"/>
    </row>
    <row r="75" spans="1:59" ht="15.75" x14ac:dyDescent="0.25">
      <c r="A75" s="207">
        <v>5</v>
      </c>
      <c r="B75" s="363" t="s">
        <v>270</v>
      </c>
      <c r="C75" s="821" t="s">
        <v>519</v>
      </c>
      <c r="D75" s="833">
        <v>2008</v>
      </c>
      <c r="E75" s="743" t="s">
        <v>331</v>
      </c>
      <c r="F75" s="742">
        <v>11</v>
      </c>
      <c r="G75" s="315">
        <v>35</v>
      </c>
      <c r="H75" s="316">
        <v>2</v>
      </c>
      <c r="I75" s="330">
        <v>48</v>
      </c>
      <c r="J75" s="708"/>
      <c r="K75" s="311"/>
      <c r="L75" s="709"/>
      <c r="M75" s="330"/>
      <c r="N75" s="708"/>
      <c r="O75" s="311"/>
      <c r="P75" s="998"/>
      <c r="Q75" s="311"/>
      <c r="R75" s="709"/>
      <c r="S75" s="311"/>
      <c r="T75" s="998"/>
      <c r="U75" s="315"/>
      <c r="V75" s="1194"/>
      <c r="W75" s="858"/>
      <c r="X75" s="858"/>
      <c r="Y75" s="763"/>
      <c r="Z75" s="764"/>
      <c r="AA75" s="624"/>
      <c r="AB75" s="1597"/>
      <c r="AC75" s="656"/>
      <c r="AD75" s="1533"/>
      <c r="AE75" s="736"/>
      <c r="AF75" s="708"/>
      <c r="AG75" s="311"/>
      <c r="AH75" s="709"/>
      <c r="AI75" s="403"/>
      <c r="AJ75" s="314"/>
      <c r="AK75" s="311"/>
      <c r="AL75" s="314"/>
      <c r="AM75" s="330"/>
      <c r="AN75" s="749"/>
      <c r="AO75" s="656"/>
      <c r="AP75" s="1533"/>
      <c r="AQ75" s="696"/>
      <c r="AR75" s="1598"/>
      <c r="AS75" s="736"/>
      <c r="AT75" s="1534"/>
      <c r="AU75" s="656"/>
      <c r="AW75" s="751"/>
      <c r="AX75" s="1496"/>
      <c r="AY75" s="656"/>
      <c r="AZ75" s="1533"/>
      <c r="BA75" s="657"/>
      <c r="BB75" s="1183"/>
      <c r="BD75" s="1002">
        <f t="shared" si="4"/>
        <v>83</v>
      </c>
      <c r="BE75" s="637"/>
    </row>
    <row r="76" spans="1:59" ht="15.75" x14ac:dyDescent="0.25">
      <c r="A76" s="207">
        <v>6</v>
      </c>
      <c r="B76" s="363" t="s">
        <v>270</v>
      </c>
      <c r="C76" s="726" t="s">
        <v>521</v>
      </c>
      <c r="D76" s="833">
        <v>2008</v>
      </c>
      <c r="E76" s="743">
        <v>3</v>
      </c>
      <c r="F76" s="730">
        <v>12</v>
      </c>
      <c r="G76" s="657">
        <v>34</v>
      </c>
      <c r="H76" s="1012">
        <v>4</v>
      </c>
      <c r="I76" s="790">
        <v>45</v>
      </c>
      <c r="J76" s="1067"/>
      <c r="K76" s="1068"/>
      <c r="L76" s="1069"/>
      <c r="M76" s="1063"/>
      <c r="N76" s="1067"/>
      <c r="O76" s="1068"/>
      <c r="P76" s="1083"/>
      <c r="Q76" s="1068"/>
      <c r="R76" s="1069"/>
      <c r="S76" s="1010"/>
      <c r="T76" s="1012"/>
      <c r="U76" s="790"/>
      <c r="V76" s="1023"/>
      <c r="W76" s="1010"/>
      <c r="X76" s="1010"/>
      <c r="Y76" s="790"/>
      <c r="Z76" s="1020"/>
      <c r="AA76" s="790"/>
      <c r="AB76" s="1008"/>
      <c r="AC76" s="1010"/>
      <c r="AD76" s="1011"/>
      <c r="AE76" s="1015"/>
      <c r="AF76" s="720"/>
      <c r="AG76" s="802"/>
      <c r="AH76" s="860"/>
      <c r="AI76" s="862"/>
      <c r="AJ76" s="860"/>
      <c r="AK76" s="862"/>
      <c r="AL76" s="860"/>
      <c r="AM76" s="573"/>
      <c r="AN76" s="1008"/>
      <c r="AO76" s="1010"/>
      <c r="AP76" s="1011"/>
      <c r="AQ76" s="313"/>
      <c r="AR76" s="316"/>
      <c r="AS76" s="497"/>
      <c r="AT76" s="1013"/>
      <c r="AU76" s="311"/>
      <c r="AV76" s="539"/>
      <c r="AW76" s="426"/>
      <c r="AX76" s="1008"/>
      <c r="AY76" s="1010"/>
      <c r="AZ76" s="369"/>
      <c r="BA76" s="1032"/>
      <c r="BB76" s="1034"/>
      <c r="BC76" s="1086"/>
      <c r="BD76" s="1002">
        <f t="shared" si="4"/>
        <v>79</v>
      </c>
      <c r="BE76" s="637"/>
    </row>
    <row r="77" spans="1:59" ht="15.75" x14ac:dyDescent="0.25">
      <c r="A77" s="302">
        <v>7</v>
      </c>
      <c r="B77" s="363" t="s">
        <v>270</v>
      </c>
      <c r="C77" s="440" t="s">
        <v>522</v>
      </c>
      <c r="D77" s="302">
        <v>2008</v>
      </c>
      <c r="E77" s="772">
        <v>2</v>
      </c>
      <c r="F77" s="730">
        <v>8</v>
      </c>
      <c r="G77" s="657">
        <v>39</v>
      </c>
      <c r="H77" s="1083">
        <v>11</v>
      </c>
      <c r="I77" s="1015">
        <v>35</v>
      </c>
      <c r="J77" s="1011"/>
      <c r="K77" s="1010"/>
      <c r="L77" s="1011"/>
      <c r="M77" s="1081"/>
      <c r="N77" s="1008"/>
      <c r="O77" s="1010"/>
      <c r="P77" s="1012"/>
      <c r="Q77" s="1010"/>
      <c r="R77" s="1066"/>
      <c r="S77" s="1010"/>
      <c r="T77" s="1011"/>
      <c r="U77" s="790"/>
      <c r="V77" s="1023"/>
      <c r="W77" s="1010"/>
      <c r="X77" s="1010"/>
      <c r="Y77" s="790"/>
      <c r="Z77" s="1023"/>
      <c r="AA77" s="1081"/>
      <c r="AB77" s="1012"/>
      <c r="AC77" s="1010"/>
      <c r="AD77" s="1011"/>
      <c r="AE77" s="1015"/>
      <c r="AF77" s="735"/>
      <c r="AG77" s="423"/>
      <c r="AH77" s="422"/>
      <c r="AI77" s="427"/>
      <c r="AJ77" s="422"/>
      <c r="AK77" s="427"/>
      <c r="AL77" s="422"/>
      <c r="AM77" s="426"/>
      <c r="AN77" s="1008"/>
      <c r="AO77" s="1010"/>
      <c r="AP77" s="1011"/>
      <c r="AQ77" s="1087"/>
      <c r="AR77" s="741"/>
      <c r="AS77" s="426"/>
      <c r="AT77" s="1061"/>
      <c r="AU77" s="311"/>
      <c r="AV77" s="539"/>
      <c r="AW77" s="572"/>
      <c r="AX77" s="1008"/>
      <c r="AY77" s="1088"/>
      <c r="AZ77" s="385"/>
      <c r="BA77" s="1032"/>
      <c r="BB77" s="1034"/>
      <c r="BC77" s="1086"/>
      <c r="BD77" s="1002">
        <f t="shared" si="4"/>
        <v>74</v>
      </c>
      <c r="BE77" s="637"/>
    </row>
    <row r="78" spans="1:59" ht="15.75" x14ac:dyDescent="0.25">
      <c r="A78" s="772">
        <v>8</v>
      </c>
      <c r="B78" s="363" t="s">
        <v>270</v>
      </c>
      <c r="C78" s="301" t="s">
        <v>524</v>
      </c>
      <c r="D78" s="302">
        <v>2008</v>
      </c>
      <c r="E78" s="772" t="s">
        <v>351</v>
      </c>
      <c r="F78" s="730">
        <v>10</v>
      </c>
      <c r="G78" s="315">
        <v>36</v>
      </c>
      <c r="H78" s="1012">
        <v>9</v>
      </c>
      <c r="I78" s="1081">
        <v>37.5</v>
      </c>
      <c r="J78" s="1067"/>
      <c r="K78" s="1068"/>
      <c r="L78" s="1069"/>
      <c r="M78" s="790"/>
      <c r="N78" s="1008"/>
      <c r="O78" s="1010"/>
      <c r="P78" s="1083"/>
      <c r="Q78" s="1068"/>
      <c r="R78" s="1011"/>
      <c r="S78" s="1010"/>
      <c r="T78" s="1012"/>
      <c r="U78" s="790"/>
      <c r="V78" s="764"/>
      <c r="W78" s="761"/>
      <c r="X78" s="761"/>
      <c r="Y78" s="763"/>
      <c r="Z78" s="1194"/>
      <c r="AA78" s="934"/>
      <c r="AB78" s="1083"/>
      <c r="AC78" s="1068"/>
      <c r="AD78" s="1069"/>
      <c r="AE78" s="1086"/>
      <c r="AF78" s="735"/>
      <c r="AG78" s="802"/>
      <c r="AH78" s="860"/>
      <c r="AI78" s="862"/>
      <c r="AJ78" s="860"/>
      <c r="AK78" s="862"/>
      <c r="AL78" s="860"/>
      <c r="AM78" s="573"/>
      <c r="AN78" s="1008"/>
      <c r="AO78" s="1010"/>
      <c r="AP78" s="1011"/>
      <c r="AQ78" s="1087"/>
      <c r="AR78" s="741"/>
      <c r="AS78" s="848"/>
      <c r="AT78" s="1082"/>
      <c r="AU78" s="656"/>
      <c r="AV78" s="859"/>
      <c r="AW78" s="426"/>
      <c r="AX78" s="1062"/>
      <c r="AY78" s="1088"/>
      <c r="AZ78" s="385"/>
      <c r="BA78" s="1032"/>
      <c r="BB78" s="1034"/>
      <c r="BC78" s="1086"/>
      <c r="BD78" s="1002">
        <f t="shared" si="4"/>
        <v>73.5</v>
      </c>
      <c r="BE78" s="637"/>
    </row>
    <row r="79" spans="1:59" ht="15.75" x14ac:dyDescent="0.25">
      <c r="A79" s="606">
        <v>9</v>
      </c>
      <c r="B79" s="231" t="s">
        <v>270</v>
      </c>
      <c r="C79" s="301" t="s">
        <v>518</v>
      </c>
      <c r="D79" s="302">
        <v>2008</v>
      </c>
      <c r="E79" s="1089" t="s">
        <v>351</v>
      </c>
      <c r="F79" s="635">
        <v>13</v>
      </c>
      <c r="G79" s="657">
        <v>33</v>
      </c>
      <c r="H79" s="1012">
        <v>8</v>
      </c>
      <c r="I79" s="1081">
        <v>39</v>
      </c>
      <c r="J79" s="1064"/>
      <c r="K79" s="1065"/>
      <c r="L79" s="1066"/>
      <c r="M79" s="1063"/>
      <c r="N79" s="1067"/>
      <c r="O79" s="1068"/>
      <c r="P79" s="1062"/>
      <c r="Q79" s="1065"/>
      <c r="R79" s="1066"/>
      <c r="S79" s="1010"/>
      <c r="T79" s="1012"/>
      <c r="U79" s="790"/>
      <c r="V79" s="1078"/>
      <c r="W79" s="842"/>
      <c r="X79" s="842"/>
      <c r="Y79" s="949"/>
      <c r="Z79" s="764"/>
      <c r="AA79" s="913"/>
      <c r="AB79" s="1012"/>
      <c r="AC79" s="1010"/>
      <c r="AD79" s="1011"/>
      <c r="AE79" s="790"/>
      <c r="AF79" s="850"/>
      <c r="AG79" s="513"/>
      <c r="AH79" s="422"/>
      <c r="AI79" s="574"/>
      <c r="AJ79" s="422"/>
      <c r="AK79" s="574"/>
      <c r="AL79" s="796"/>
      <c r="AM79" s="572"/>
      <c r="AN79" s="1008"/>
      <c r="AO79" s="1010"/>
      <c r="AP79" s="1011"/>
      <c r="AQ79" s="1087"/>
      <c r="AR79" s="730"/>
      <c r="AS79" s="426"/>
      <c r="AT79" s="1061"/>
      <c r="AU79" s="311"/>
      <c r="AV79" s="539"/>
      <c r="AW79" s="572"/>
      <c r="AX79" s="1062"/>
      <c r="AY79" s="1088"/>
      <c r="AZ79" s="385"/>
      <c r="BA79" s="790"/>
      <c r="BB79" s="1014"/>
      <c r="BC79" s="1015"/>
      <c r="BD79" s="1002">
        <f t="shared" si="4"/>
        <v>72</v>
      </c>
      <c r="BE79" s="637"/>
    </row>
    <row r="80" spans="1:59" ht="15.75" x14ac:dyDescent="0.25">
      <c r="A80" s="302">
        <v>10</v>
      </c>
      <c r="B80" s="301" t="s">
        <v>449</v>
      </c>
      <c r="C80" s="301" t="s">
        <v>590</v>
      </c>
      <c r="D80" s="302">
        <v>2008</v>
      </c>
      <c r="E80" s="606">
        <v>2</v>
      </c>
      <c r="F80" s="741">
        <v>1</v>
      </c>
      <c r="G80" s="657">
        <v>50</v>
      </c>
      <c r="H80" s="1012"/>
      <c r="I80" s="1081"/>
      <c r="J80" s="1064"/>
      <c r="K80" s="1065"/>
      <c r="L80" s="1066"/>
      <c r="M80" s="790"/>
      <c r="N80" s="1008"/>
      <c r="O80" s="1010"/>
      <c r="P80" s="1062"/>
      <c r="Q80" s="1065"/>
      <c r="R80" s="1066"/>
      <c r="S80" s="1010"/>
      <c r="T80" s="1012"/>
      <c r="U80" s="1081"/>
      <c r="V80" s="1078"/>
      <c r="W80" s="842"/>
      <c r="X80" s="842"/>
      <c r="Y80" s="763"/>
      <c r="Z80" s="764"/>
      <c r="AA80" s="913"/>
      <c r="AB80" s="1012"/>
      <c r="AC80" s="1010"/>
      <c r="AD80" s="1011"/>
      <c r="AE80" s="790"/>
      <c r="AF80" s="850"/>
      <c r="AG80" s="513"/>
      <c r="AH80" s="422"/>
      <c r="AI80" s="574"/>
      <c r="AJ80" s="422"/>
      <c r="AK80" s="574"/>
      <c r="AL80" s="796"/>
      <c r="AM80" s="572"/>
      <c r="AN80" s="1008"/>
      <c r="AO80" s="1010"/>
      <c r="AP80" s="1011"/>
      <c r="AQ80" s="1087"/>
      <c r="AR80" s="730"/>
      <c r="AS80" s="734"/>
      <c r="AT80" s="1082"/>
      <c r="AU80" s="656"/>
      <c r="AV80" s="859"/>
      <c r="AW80" s="572"/>
      <c r="AX80" s="1062"/>
      <c r="AY80" s="1068"/>
      <c r="AZ80" s="1084"/>
      <c r="BA80" s="1032"/>
      <c r="BB80" s="1090"/>
      <c r="BC80" s="1091"/>
      <c r="BD80" s="1002">
        <f t="shared" si="4"/>
        <v>50</v>
      </c>
      <c r="BE80" s="637"/>
    </row>
    <row r="81" spans="1:59" ht="15.75" x14ac:dyDescent="0.25">
      <c r="A81" s="772">
        <v>11</v>
      </c>
      <c r="B81" s="821" t="s">
        <v>390</v>
      </c>
      <c r="C81" s="301" t="s">
        <v>591</v>
      </c>
      <c r="D81" s="302">
        <v>2008</v>
      </c>
      <c r="E81" s="606">
        <v>2</v>
      </c>
      <c r="F81" s="741">
        <v>3</v>
      </c>
      <c r="G81" s="657">
        <v>46.5</v>
      </c>
      <c r="H81" s="1012"/>
      <c r="I81" s="1081"/>
      <c r="J81" s="1064"/>
      <c r="K81" s="1065"/>
      <c r="L81" s="1066"/>
      <c r="M81" s="790"/>
      <c r="N81" s="1008"/>
      <c r="O81" s="1010"/>
      <c r="P81" s="1062"/>
      <c r="Q81" s="1065"/>
      <c r="R81" s="1066"/>
      <c r="S81" s="1010"/>
      <c r="T81" s="1012"/>
      <c r="U81" s="1081"/>
      <c r="V81" s="1078"/>
      <c r="W81" s="842"/>
      <c r="X81" s="842"/>
      <c r="Y81" s="763"/>
      <c r="Z81" s="1194"/>
      <c r="AA81" s="934"/>
      <c r="AB81" s="1083"/>
      <c r="AC81" s="1068"/>
      <c r="AD81" s="1069"/>
      <c r="AE81" s="1063"/>
      <c r="AF81" s="850"/>
      <c r="AG81" s="513"/>
      <c r="AH81" s="844"/>
      <c r="AI81" s="574"/>
      <c r="AJ81" s="860"/>
      <c r="AK81" s="574"/>
      <c r="AL81" s="796"/>
      <c r="AM81" s="572"/>
      <c r="AN81" s="1092"/>
      <c r="AO81" s="1088"/>
      <c r="AP81" s="1093"/>
      <c r="AQ81" s="1094"/>
      <c r="AR81" s="730"/>
      <c r="AS81" s="734"/>
      <c r="AT81" s="1082"/>
      <c r="AU81" s="656"/>
      <c r="AV81" s="859"/>
      <c r="AW81" s="572"/>
      <c r="AX81" s="1062"/>
      <c r="AY81" s="1068"/>
      <c r="AZ81" s="1084"/>
      <c r="BA81" s="1032"/>
      <c r="BB81" s="1090"/>
      <c r="BC81" s="1091"/>
      <c r="BD81" s="1002">
        <f t="shared" si="4"/>
        <v>46.5</v>
      </c>
      <c r="BE81" s="637"/>
    </row>
    <row r="82" spans="1:59" ht="15.75" x14ac:dyDescent="0.25">
      <c r="A82" s="772">
        <v>12</v>
      </c>
      <c r="B82" s="363" t="s">
        <v>270</v>
      </c>
      <c r="C82" s="301" t="s">
        <v>517</v>
      </c>
      <c r="D82" s="302">
        <v>2008</v>
      </c>
      <c r="E82" s="606">
        <v>2</v>
      </c>
      <c r="F82" s="741">
        <v>4</v>
      </c>
      <c r="G82" s="315">
        <v>45</v>
      </c>
      <c r="H82" s="1012"/>
      <c r="I82" s="1081"/>
      <c r="J82" s="1064"/>
      <c r="K82" s="1065"/>
      <c r="L82" s="1066"/>
      <c r="M82" s="790"/>
      <c r="N82" s="1008"/>
      <c r="O82" s="1010"/>
      <c r="P82" s="1062"/>
      <c r="Q82" s="1065"/>
      <c r="R82" s="1066"/>
      <c r="S82" s="1010"/>
      <c r="T82" s="1012"/>
      <c r="U82" s="1081"/>
      <c r="V82" s="1078"/>
      <c r="W82" s="842"/>
      <c r="X82" s="842"/>
      <c r="Y82" s="763"/>
      <c r="Z82" s="1194"/>
      <c r="AA82" s="934"/>
      <c r="AB82" s="1083"/>
      <c r="AC82" s="1068"/>
      <c r="AD82" s="1069"/>
      <c r="AE82" s="1063"/>
      <c r="AF82" s="850"/>
      <c r="AG82" s="513"/>
      <c r="AH82" s="844"/>
      <c r="AI82" s="574"/>
      <c r="AJ82" s="860"/>
      <c r="AK82" s="574"/>
      <c r="AL82" s="796"/>
      <c r="AM82" s="572"/>
      <c r="AN82" s="1092"/>
      <c r="AO82" s="1088"/>
      <c r="AP82" s="1093"/>
      <c r="AQ82" s="1094"/>
      <c r="AR82" s="730"/>
      <c r="AS82" s="734"/>
      <c r="AT82" s="1082"/>
      <c r="AU82" s="656"/>
      <c r="AV82" s="859"/>
      <c r="AW82" s="572"/>
      <c r="AX82" s="1062"/>
      <c r="AY82" s="1068"/>
      <c r="AZ82" s="1084"/>
      <c r="BA82" s="1032"/>
      <c r="BB82" s="1090"/>
      <c r="BC82" s="1091"/>
      <c r="BD82" s="1002">
        <f t="shared" si="4"/>
        <v>45</v>
      </c>
      <c r="BE82" s="637"/>
    </row>
    <row r="83" spans="1:59" ht="15.75" x14ac:dyDescent="0.25">
      <c r="A83" s="772">
        <v>13</v>
      </c>
      <c r="B83" s="231" t="s">
        <v>302</v>
      </c>
      <c r="C83" s="301" t="s">
        <v>525</v>
      </c>
      <c r="D83" s="302">
        <v>2008</v>
      </c>
      <c r="E83" s="606" t="s">
        <v>344</v>
      </c>
      <c r="F83" s="635"/>
      <c r="G83" s="657"/>
      <c r="H83" s="1012">
        <v>7</v>
      </c>
      <c r="I83" s="1081">
        <v>40.5</v>
      </c>
      <c r="J83" s="1064"/>
      <c r="K83" s="1065"/>
      <c r="L83" s="1066"/>
      <c r="M83" s="790"/>
      <c r="N83" s="1008"/>
      <c r="O83" s="1010"/>
      <c r="P83" s="1062"/>
      <c r="Q83" s="1065"/>
      <c r="R83" s="1066"/>
      <c r="S83" s="1010"/>
      <c r="T83" s="1012"/>
      <c r="U83" s="1081"/>
      <c r="V83" s="1078"/>
      <c r="W83" s="842"/>
      <c r="X83" s="842"/>
      <c r="Y83" s="763"/>
      <c r="Z83" s="1194"/>
      <c r="AA83" s="934"/>
      <c r="AB83" s="1083"/>
      <c r="AC83" s="1068"/>
      <c r="AD83" s="1069"/>
      <c r="AE83" s="1063"/>
      <c r="AF83" s="850"/>
      <c r="AG83" s="513"/>
      <c r="AH83" s="844"/>
      <c r="AI83" s="574"/>
      <c r="AJ83" s="860"/>
      <c r="AK83" s="574"/>
      <c r="AL83" s="796"/>
      <c r="AM83" s="572"/>
      <c r="AN83" s="1092"/>
      <c r="AO83" s="1088"/>
      <c r="AP83" s="1093"/>
      <c r="AQ83" s="1094"/>
      <c r="AR83" s="730"/>
      <c r="AS83" s="734"/>
      <c r="AT83" s="1082"/>
      <c r="AU83" s="656"/>
      <c r="AV83" s="859"/>
      <c r="AW83" s="572"/>
      <c r="AX83" s="1062"/>
      <c r="AY83" s="1068"/>
      <c r="AZ83" s="1084"/>
      <c r="BA83" s="1032"/>
      <c r="BB83" s="1085"/>
      <c r="BC83" s="1043"/>
      <c r="BD83" s="1002">
        <f t="shared" si="4"/>
        <v>40.5</v>
      </c>
      <c r="BE83" s="637"/>
    </row>
    <row r="84" spans="1:59" ht="15.75" x14ac:dyDescent="0.25">
      <c r="A84" s="772">
        <v>14</v>
      </c>
      <c r="B84" s="301" t="s">
        <v>281</v>
      </c>
      <c r="C84" s="301" t="s">
        <v>527</v>
      </c>
      <c r="D84" s="302">
        <v>2008</v>
      </c>
      <c r="E84" s="606" t="s">
        <v>344</v>
      </c>
      <c r="F84" s="635">
        <v>9</v>
      </c>
      <c r="G84" s="657">
        <v>37.5</v>
      </c>
      <c r="H84" s="1012"/>
      <c r="I84" s="1081"/>
      <c r="J84" s="1064"/>
      <c r="K84" s="1065"/>
      <c r="L84" s="1066"/>
      <c r="M84" s="790"/>
      <c r="N84" s="1008"/>
      <c r="O84" s="1010"/>
      <c r="P84" s="1062"/>
      <c r="Q84" s="1065"/>
      <c r="R84" s="1066"/>
      <c r="S84" s="1010"/>
      <c r="T84" s="1012"/>
      <c r="U84" s="1081"/>
      <c r="V84" s="1078"/>
      <c r="W84" s="842"/>
      <c r="X84" s="842"/>
      <c r="Y84" s="763"/>
      <c r="Z84" s="1194"/>
      <c r="AA84" s="934"/>
      <c r="AB84" s="1083"/>
      <c r="AC84" s="1068"/>
      <c r="AD84" s="1069"/>
      <c r="AE84" s="1063"/>
      <c r="AF84" s="850"/>
      <c r="AG84" s="513"/>
      <c r="AH84" s="844"/>
      <c r="AI84" s="574"/>
      <c r="AJ84" s="860"/>
      <c r="AK84" s="574"/>
      <c r="AL84" s="796"/>
      <c r="AM84" s="572"/>
      <c r="AN84" s="1092"/>
      <c r="AO84" s="1088"/>
      <c r="AP84" s="1093"/>
      <c r="AQ84" s="1094"/>
      <c r="AR84" s="730"/>
      <c r="AS84" s="734"/>
      <c r="AT84" s="1082"/>
      <c r="AU84" s="656"/>
      <c r="AV84" s="859"/>
      <c r="AW84" s="572"/>
      <c r="AX84" s="1062"/>
      <c r="AY84" s="1068"/>
      <c r="AZ84" s="1084"/>
      <c r="BA84" s="1032"/>
      <c r="BB84" s="1090"/>
      <c r="BC84" s="1091"/>
      <c r="BD84" s="1002">
        <f t="shared" si="4"/>
        <v>37.5</v>
      </c>
      <c r="BE84" s="637"/>
    </row>
    <row r="85" spans="1:59" ht="15.75" hidden="1" x14ac:dyDescent="0.25">
      <c r="A85" s="1410">
        <v>15</v>
      </c>
      <c r="B85" s="363" t="s">
        <v>270</v>
      </c>
      <c r="C85" s="726" t="s">
        <v>528</v>
      </c>
      <c r="D85" s="833">
        <v>2008</v>
      </c>
      <c r="E85" s="1410" t="s">
        <v>344</v>
      </c>
      <c r="F85" s="741"/>
      <c r="G85" s="405"/>
      <c r="H85" s="1064"/>
      <c r="I85" s="1178"/>
      <c r="J85" s="1064"/>
      <c r="K85" s="1065"/>
      <c r="L85" s="1066"/>
      <c r="M85" s="1032"/>
      <c r="N85" s="1064"/>
      <c r="O85" s="1065"/>
      <c r="P85" s="1062"/>
      <c r="Q85" s="1065"/>
      <c r="R85" s="1066"/>
      <c r="S85" s="1065"/>
      <c r="T85" s="1062"/>
      <c r="U85" s="1178"/>
      <c r="V85" s="1017"/>
      <c r="W85" s="795"/>
      <c r="X85" s="795"/>
      <c r="Y85" s="838"/>
      <c r="Z85" s="1194"/>
      <c r="AA85" s="934"/>
      <c r="AB85" s="1083"/>
      <c r="AC85" s="1068"/>
      <c r="AD85" s="1069"/>
      <c r="AE85" s="1063"/>
      <c r="AF85" s="735"/>
      <c r="AG85" s="513"/>
      <c r="AH85" s="860"/>
      <c r="AI85" s="574"/>
      <c r="AJ85" s="860"/>
      <c r="AK85" s="574"/>
      <c r="AL85" s="796"/>
      <c r="AM85" s="572"/>
      <c r="AN85" s="1067"/>
      <c r="AO85" s="1068"/>
      <c r="AP85" s="1069"/>
      <c r="AQ85" s="1535"/>
      <c r="AR85" s="730"/>
      <c r="AS85" s="572"/>
      <c r="AT85" s="1071"/>
      <c r="AU85" s="405"/>
      <c r="AV85" s="850"/>
      <c r="AW85" s="572"/>
      <c r="AX85" s="1062"/>
      <c r="AY85" s="1065"/>
      <c r="AZ85" s="445"/>
      <c r="BA85" s="1032"/>
      <c r="BB85" s="1034"/>
      <c r="BC85" s="1086"/>
      <c r="BD85" s="1002">
        <f t="shared" si="4"/>
        <v>0</v>
      </c>
      <c r="BE85" s="1536"/>
    </row>
    <row r="86" spans="1:59" ht="18" x14ac:dyDescent="0.25">
      <c r="A86" s="1698" t="s">
        <v>629</v>
      </c>
      <c r="B86" s="1699"/>
      <c r="C86" s="1699"/>
      <c r="D86" s="1699"/>
      <c r="E86" s="1699"/>
      <c r="F86" s="1700"/>
      <c r="G86" s="1700"/>
      <c r="H86" s="1700"/>
      <c r="I86" s="1700"/>
      <c r="J86" s="1700"/>
      <c r="K86" s="1700"/>
      <c r="L86" s="1700"/>
      <c r="M86" s="1700"/>
      <c r="N86" s="1700"/>
      <c r="O86" s="1700"/>
      <c r="P86" s="1700"/>
      <c r="Q86" s="1700"/>
      <c r="R86" s="1700"/>
      <c r="S86" s="1700"/>
      <c r="T86" s="1700"/>
      <c r="U86" s="1700"/>
      <c r="V86" s="1700"/>
      <c r="W86" s="1700"/>
      <c r="X86" s="1700"/>
      <c r="Y86" s="1700"/>
      <c r="Z86" s="1700"/>
      <c r="AA86" s="1700"/>
      <c r="AB86" s="1700"/>
      <c r="AC86" s="1700"/>
      <c r="AD86" s="1700"/>
      <c r="AE86" s="1700"/>
      <c r="AF86" s="1700"/>
      <c r="AG86" s="1700"/>
      <c r="AH86" s="1700"/>
      <c r="AI86" s="1700"/>
      <c r="AJ86" s="1700"/>
      <c r="AK86" s="1700"/>
      <c r="AL86" s="1700"/>
      <c r="AM86" s="1700"/>
      <c r="AN86" s="1700"/>
      <c r="AO86" s="1700"/>
      <c r="AP86" s="1700"/>
      <c r="AQ86" s="1700"/>
      <c r="AR86" s="1700"/>
      <c r="AS86" s="1700"/>
      <c r="AT86" s="1700"/>
      <c r="AU86" s="1700"/>
      <c r="AV86" s="1700"/>
      <c r="AW86" s="1700"/>
      <c r="AX86" s="1700"/>
      <c r="AY86" s="1700"/>
      <c r="AZ86" s="1700"/>
      <c r="BA86" s="1700"/>
      <c r="BB86" s="1700"/>
      <c r="BC86" s="1700"/>
      <c r="BD86" s="1700"/>
      <c r="BE86" s="1701"/>
    </row>
    <row r="87" spans="1:59" ht="15.75" x14ac:dyDescent="0.25">
      <c r="A87" s="219">
        <v>1</v>
      </c>
      <c r="B87" s="506" t="s">
        <v>270</v>
      </c>
      <c r="C87" s="1136" t="s">
        <v>520</v>
      </c>
      <c r="D87" s="870">
        <v>2009</v>
      </c>
      <c r="E87" s="219">
        <v>3</v>
      </c>
      <c r="F87" s="681">
        <v>2</v>
      </c>
      <c r="G87" s="657">
        <v>48</v>
      </c>
      <c r="H87" s="681">
        <v>1</v>
      </c>
      <c r="I87" s="663">
        <v>50</v>
      </c>
      <c r="J87" s="1076"/>
      <c r="K87" s="659"/>
      <c r="L87" s="1079"/>
      <c r="M87" s="663"/>
      <c r="N87" s="1076"/>
      <c r="O87" s="659"/>
      <c r="P87" s="1079"/>
      <c r="Q87" s="659"/>
      <c r="R87" s="1079"/>
      <c r="S87" s="659"/>
      <c r="T87" s="1079"/>
      <c r="U87" s="663"/>
      <c r="V87" s="1285"/>
      <c r="W87" s="659"/>
      <c r="X87" s="659"/>
      <c r="Y87" s="657"/>
      <c r="Z87" s="1285"/>
      <c r="AA87" s="663"/>
      <c r="AB87" s="1077"/>
      <c r="AC87" s="659"/>
      <c r="AD87" s="1079"/>
      <c r="AE87" s="657"/>
      <c r="AF87" s="1076"/>
      <c r="AG87" s="659"/>
      <c r="AH87" s="1079"/>
      <c r="AI87" s="659"/>
      <c r="AJ87" s="1079"/>
      <c r="AK87" s="659"/>
      <c r="AL87" s="1079"/>
      <c r="AM87" s="657"/>
      <c r="AN87" s="1076"/>
      <c r="AO87" s="659"/>
      <c r="AP87" s="1079"/>
      <c r="AQ87" s="663"/>
      <c r="AR87" s="1498"/>
      <c r="AS87" s="657"/>
      <c r="AT87" s="1498"/>
      <c r="AU87" s="659"/>
      <c r="AV87" s="1079"/>
      <c r="AW87" s="657"/>
      <c r="AX87" s="680"/>
      <c r="AY87" s="659"/>
      <c r="AZ87" s="747"/>
      <c r="BA87" s="657"/>
      <c r="BB87" s="658"/>
      <c r="BC87" s="332"/>
      <c r="BD87" s="1002">
        <f>G87+I87</f>
        <v>98</v>
      </c>
      <c r="BE87" s="1570"/>
    </row>
    <row r="88" spans="1:59" ht="15.75" x14ac:dyDescent="0.25">
      <c r="A88" s="599">
        <v>2</v>
      </c>
      <c r="B88" s="267" t="s">
        <v>404</v>
      </c>
      <c r="C88" s="878" t="s">
        <v>716</v>
      </c>
      <c r="D88" s="219">
        <v>2010</v>
      </c>
      <c r="E88" s="219" t="s">
        <v>331</v>
      </c>
      <c r="F88" s="334"/>
      <c r="G88" s="315"/>
      <c r="H88" s="1012">
        <v>2</v>
      </c>
      <c r="I88" s="1020">
        <v>48</v>
      </c>
      <c r="J88" s="1092"/>
      <c r="K88" s="1088"/>
      <c r="L88" s="1095"/>
      <c r="M88" s="1020"/>
      <c r="N88" s="1092"/>
      <c r="O88" s="1599"/>
      <c r="P88" s="1093"/>
      <c r="Q88" s="1599"/>
      <c r="R88" s="1093"/>
      <c r="S88" s="1020"/>
      <c r="T88" s="1093"/>
      <c r="U88" s="1025"/>
      <c r="V88" s="1078"/>
      <c r="W88" s="965"/>
      <c r="X88" s="965"/>
      <c r="Y88" s="902"/>
      <c r="Z88" s="764"/>
      <c r="AA88" s="902"/>
      <c r="AB88" s="1092"/>
      <c r="AC88" s="1088"/>
      <c r="AD88" s="1095"/>
      <c r="AE88" s="1020"/>
      <c r="AF88" s="872"/>
      <c r="AG88" s="846"/>
      <c r="AH88" s="845"/>
      <c r="AI88" s="846"/>
      <c r="AJ88" s="845"/>
      <c r="AK88" s="495"/>
      <c r="AL88" s="844"/>
      <c r="AM88" s="495"/>
      <c r="AN88" s="1092"/>
      <c r="AO88" s="1026"/>
      <c r="AP88" s="1093"/>
      <c r="AQ88" s="331"/>
      <c r="AR88" s="680"/>
      <c r="AS88" s="495"/>
      <c r="AT88" s="1602"/>
      <c r="AU88" s="332"/>
      <c r="AV88" s="844"/>
      <c r="AW88" s="495"/>
      <c r="AX88" s="1092"/>
      <c r="AY88" s="1026"/>
      <c r="AZ88" s="1603"/>
      <c r="BA88" s="1025"/>
      <c r="BB88" s="1020"/>
      <c r="BC88" s="1018"/>
      <c r="BD88" s="1002">
        <f>G88+I88</f>
        <v>48</v>
      </c>
      <c r="BE88" s="637"/>
    </row>
    <row r="89" spans="1:59" ht="15.75" x14ac:dyDescent="0.25">
      <c r="A89" s="1051">
        <v>3</v>
      </c>
      <c r="B89" s="954" t="s">
        <v>390</v>
      </c>
      <c r="C89" s="583" t="s">
        <v>601</v>
      </c>
      <c r="D89" s="1220">
        <v>2009</v>
      </c>
      <c r="E89" s="1220" t="s">
        <v>344</v>
      </c>
      <c r="F89" s="762">
        <v>3</v>
      </c>
      <c r="G89" s="315">
        <v>46.5</v>
      </c>
      <c r="H89" s="998"/>
      <c r="I89" s="329"/>
      <c r="J89" s="1254"/>
      <c r="K89" s="329"/>
      <c r="L89" s="998"/>
      <c r="M89" s="329"/>
      <c r="N89" s="1254"/>
      <c r="O89" s="329"/>
      <c r="P89" s="1254"/>
      <c r="Q89" s="329"/>
      <c r="R89" s="1254"/>
      <c r="S89" s="329"/>
      <c r="T89" s="1254"/>
      <c r="U89" s="329"/>
      <c r="V89" s="329"/>
      <c r="W89" s="329"/>
      <c r="X89" s="329"/>
      <c r="Y89" s="329"/>
      <c r="Z89" s="329"/>
      <c r="AA89" s="329"/>
      <c r="AB89" s="1254"/>
      <c r="AC89" s="329"/>
      <c r="AD89" s="1254"/>
      <c r="AE89" s="329"/>
      <c r="AF89" s="1254"/>
      <c r="AG89" s="329"/>
      <c r="AH89" s="1254"/>
      <c r="AI89" s="329"/>
      <c r="AJ89" s="1254"/>
      <c r="AK89" s="329"/>
      <c r="AL89" s="1254"/>
      <c r="AM89" s="329"/>
      <c r="AN89" s="1254"/>
      <c r="AO89" s="329"/>
      <c r="AP89" s="1254"/>
      <c r="AQ89" s="329"/>
      <c r="AR89" s="1351"/>
      <c r="AS89" s="329"/>
      <c r="AT89" s="1601"/>
      <c r="AU89" s="329"/>
      <c r="AV89" s="1254"/>
      <c r="AW89" s="329"/>
      <c r="AX89" s="1254"/>
      <c r="AY89" s="329"/>
      <c r="AZ89" s="1254"/>
      <c r="BA89" s="329"/>
      <c r="BB89" s="329"/>
      <c r="BC89" s="329"/>
      <c r="BD89" s="1002">
        <f>G89+I89</f>
        <v>46.5</v>
      </c>
      <c r="BE89" s="1353"/>
      <c r="BG89" s="207"/>
    </row>
    <row r="90" spans="1:59" ht="15.75" x14ac:dyDescent="0.25">
      <c r="A90" s="1052">
        <v>4</v>
      </c>
      <c r="B90" s="360" t="s">
        <v>390</v>
      </c>
      <c r="C90" s="583" t="s">
        <v>602</v>
      </c>
      <c r="D90" s="1220">
        <v>2009</v>
      </c>
      <c r="E90" s="1220" t="s">
        <v>344</v>
      </c>
      <c r="F90" s="762">
        <v>4</v>
      </c>
      <c r="G90" s="315">
        <v>45</v>
      </c>
      <c r="H90" s="1077"/>
      <c r="I90" s="317"/>
      <c r="J90" s="1059"/>
      <c r="K90" s="696"/>
      <c r="L90" s="1059"/>
      <c r="M90" s="696"/>
      <c r="N90" s="1059"/>
      <c r="O90" s="696"/>
      <c r="P90" s="1059"/>
      <c r="Q90" s="696"/>
      <c r="R90" s="1059"/>
      <c r="S90" s="696"/>
      <c r="T90" s="1059"/>
      <c r="U90" s="696"/>
      <c r="V90" s="696"/>
      <c r="W90" s="696"/>
      <c r="X90" s="696"/>
      <c r="Y90" s="696"/>
      <c r="Z90" s="696"/>
      <c r="AA90" s="696"/>
      <c r="AB90" s="1059"/>
      <c r="AC90" s="696"/>
      <c r="AD90" s="1059"/>
      <c r="AE90" s="696"/>
      <c r="AF90" s="1059"/>
      <c r="AG90" s="696"/>
      <c r="AH90" s="1059"/>
      <c r="AI90" s="696"/>
      <c r="AJ90" s="1059"/>
      <c r="AK90" s="696"/>
      <c r="AL90" s="1059"/>
      <c r="AM90" s="696"/>
      <c r="AN90" s="1059"/>
      <c r="AO90" s="696"/>
      <c r="AP90" s="1059"/>
      <c r="AQ90" s="696"/>
      <c r="AR90" s="1600"/>
      <c r="AS90" s="696"/>
      <c r="AT90" s="1600"/>
      <c r="AU90" s="696"/>
      <c r="BD90" s="1002">
        <f>G90+I90</f>
        <v>45</v>
      </c>
      <c r="BE90" s="1056"/>
      <c r="BG90" s="207"/>
    </row>
    <row r="91" spans="1:59" ht="15.75" hidden="1" x14ac:dyDescent="0.25">
      <c r="A91" s="1137"/>
      <c r="B91" s="302"/>
      <c r="C91" s="302"/>
      <c r="D91" s="302"/>
      <c r="E91" s="302"/>
      <c r="F91" s="998"/>
      <c r="G91" s="311"/>
      <c r="H91" s="1254"/>
      <c r="I91" s="329"/>
      <c r="J91" s="1254"/>
      <c r="K91" s="329"/>
      <c r="L91" s="1254"/>
      <c r="M91" s="329"/>
      <c r="N91" s="1254"/>
      <c r="O91" s="329"/>
      <c r="P91" s="1254"/>
      <c r="Q91" s="329"/>
      <c r="R91" s="1254"/>
      <c r="S91" s="329"/>
      <c r="T91" s="1254"/>
      <c r="U91" s="329"/>
      <c r="V91" s="329"/>
      <c r="W91" s="329"/>
      <c r="X91" s="329"/>
      <c r="Y91" s="329"/>
      <c r="Z91" s="329"/>
      <c r="AA91" s="329"/>
      <c r="AB91" s="1254"/>
      <c r="AC91" s="329"/>
      <c r="AD91" s="1254"/>
      <c r="AE91" s="329"/>
      <c r="AF91" s="1254"/>
      <c r="AG91" s="329"/>
      <c r="AH91" s="1254"/>
      <c r="AI91" s="329"/>
      <c r="AJ91" s="1254"/>
      <c r="AK91" s="329"/>
      <c r="AL91" s="1254"/>
      <c r="AM91" s="329"/>
      <c r="AN91" s="1254"/>
      <c r="AO91" s="329"/>
      <c r="AP91" s="1254"/>
      <c r="AQ91" s="329"/>
      <c r="AR91" s="1351"/>
      <c r="AS91" s="329"/>
      <c r="AT91" s="1351"/>
      <c r="AU91" s="329"/>
      <c r="AV91" s="1254"/>
      <c r="AW91" s="329"/>
      <c r="AX91" s="1254"/>
      <c r="AY91" s="329"/>
      <c r="AZ91" s="1254"/>
      <c r="BA91" s="329"/>
      <c r="BB91" s="329"/>
      <c r="BC91" s="329"/>
      <c r="BD91" s="1002" t="e">
        <f>#REF!+#REF!+#REF!+G91</f>
        <v>#REF!</v>
      </c>
      <c r="BE91" s="1352"/>
    </row>
    <row r="92" spans="1:59" x14ac:dyDescent="0.25">
      <c r="A92" s="743"/>
    </row>
  </sheetData>
  <sortState ref="B86:BD89">
    <sortCondition descending="1" ref="BD86:BD89"/>
  </sortState>
  <mergeCells count="120">
    <mergeCell ref="AT23:AW23"/>
    <mergeCell ref="AX63:BA63"/>
    <mergeCell ref="BD63:BE63"/>
    <mergeCell ref="AX56:BA56"/>
    <mergeCell ref="BD56:BE56"/>
    <mergeCell ref="N56:U56"/>
    <mergeCell ref="AB56:AE56"/>
    <mergeCell ref="AF56:AM56"/>
    <mergeCell ref="AN56:AQ56"/>
    <mergeCell ref="AR56:AS56"/>
    <mergeCell ref="AT56:AW56"/>
    <mergeCell ref="AF63:AM63"/>
    <mergeCell ref="AN63:AQ63"/>
    <mergeCell ref="AR63:AS63"/>
    <mergeCell ref="AT63:AW63"/>
    <mergeCell ref="A63:E63"/>
    <mergeCell ref="F63:G63"/>
    <mergeCell ref="H63:I63"/>
    <mergeCell ref="J63:M63"/>
    <mergeCell ref="N63:U63"/>
    <mergeCell ref="AB63:AE63"/>
    <mergeCell ref="A56:E56"/>
    <mergeCell ref="F56:G56"/>
    <mergeCell ref="H56:I56"/>
    <mergeCell ref="J56:M56"/>
    <mergeCell ref="A23:E23"/>
    <mergeCell ref="F23:G23"/>
    <mergeCell ref="H23:I23"/>
    <mergeCell ref="J23:M23"/>
    <mergeCell ref="AT35:AW35"/>
    <mergeCell ref="BD17:BE17"/>
    <mergeCell ref="A35:E35"/>
    <mergeCell ref="F35:G35"/>
    <mergeCell ref="H35:I35"/>
    <mergeCell ref="J35:M35"/>
    <mergeCell ref="N35:U35"/>
    <mergeCell ref="AB35:AE35"/>
    <mergeCell ref="N23:U23"/>
    <mergeCell ref="AB23:AE23"/>
    <mergeCell ref="AF23:AM23"/>
    <mergeCell ref="AX35:BA35"/>
    <mergeCell ref="BD35:BE35"/>
    <mergeCell ref="AX23:BA23"/>
    <mergeCell ref="AF35:AM35"/>
    <mergeCell ref="AN35:AQ35"/>
    <mergeCell ref="AR35:AS35"/>
    <mergeCell ref="BD23:BE23"/>
    <mergeCell ref="AN23:AQ23"/>
    <mergeCell ref="AR23:AS23"/>
    <mergeCell ref="AF3:AM3"/>
    <mergeCell ref="AN4:AO4"/>
    <mergeCell ref="AX6:BA6"/>
    <mergeCell ref="BD6:BE6"/>
    <mergeCell ref="A17:E17"/>
    <mergeCell ref="F17:G17"/>
    <mergeCell ref="H17:I17"/>
    <mergeCell ref="J17:M17"/>
    <mergeCell ref="N17:U17"/>
    <mergeCell ref="AB17:AE17"/>
    <mergeCell ref="N6:U6"/>
    <mergeCell ref="AB6:AE6"/>
    <mergeCell ref="AF6:AM6"/>
    <mergeCell ref="AN6:AQ6"/>
    <mergeCell ref="AR6:AS6"/>
    <mergeCell ref="AT6:AW6"/>
    <mergeCell ref="A6:E6"/>
    <mergeCell ref="F6:G6"/>
    <mergeCell ref="H6:I6"/>
    <mergeCell ref="F3:G3"/>
    <mergeCell ref="Z3:AA3"/>
    <mergeCell ref="Z4:AA4"/>
    <mergeCell ref="BB3:BC3"/>
    <mergeCell ref="A86:BE86"/>
    <mergeCell ref="A3:A5"/>
    <mergeCell ref="B3:B5"/>
    <mergeCell ref="C3:C5"/>
    <mergeCell ref="D3:D5"/>
    <mergeCell ref="E3:E5"/>
    <mergeCell ref="H3:I3"/>
    <mergeCell ref="BE3:BE5"/>
    <mergeCell ref="F4:G4"/>
    <mergeCell ref="H4:I4"/>
    <mergeCell ref="J4:K4"/>
    <mergeCell ref="L4:M4"/>
    <mergeCell ref="N4:O4"/>
    <mergeCell ref="P4:Q4"/>
    <mergeCell ref="AN3:AQ3"/>
    <mergeCell ref="AR3:AS3"/>
    <mergeCell ref="AT3:AW3"/>
    <mergeCell ref="J3:M3"/>
    <mergeCell ref="N3:U3"/>
    <mergeCell ref="V3:Y3"/>
    <mergeCell ref="AV4:AW4"/>
    <mergeCell ref="AF17:AM17"/>
    <mergeCell ref="AN17:AQ17"/>
    <mergeCell ref="AB3:AE3"/>
    <mergeCell ref="A1:BE2"/>
    <mergeCell ref="AZ4:BA4"/>
    <mergeCell ref="BB4:BC4"/>
    <mergeCell ref="AP4:AQ4"/>
    <mergeCell ref="AR4:AS4"/>
    <mergeCell ref="AT4:AU4"/>
    <mergeCell ref="BD3:BD5"/>
    <mergeCell ref="A72:B72"/>
    <mergeCell ref="AX4:AY4"/>
    <mergeCell ref="AR17:AS17"/>
    <mergeCell ref="AT17:AW17"/>
    <mergeCell ref="AX17:BA17"/>
    <mergeCell ref="J6:M6"/>
    <mergeCell ref="AB4:AC4"/>
    <mergeCell ref="AD4:AE4"/>
    <mergeCell ref="AF4:AG4"/>
    <mergeCell ref="R4:S4"/>
    <mergeCell ref="T4:U4"/>
    <mergeCell ref="V4:W4"/>
    <mergeCell ref="X4:Y4"/>
    <mergeCell ref="AX3:BA3"/>
    <mergeCell ref="AH4:AI4"/>
    <mergeCell ref="AJ4:AK4"/>
    <mergeCell ref="AL4:AM4"/>
  </mergeCells>
  <printOptions horizontalCentered="1"/>
  <pageMargins left="0.39370078740157483" right="0.39370078740157483" top="0.59055118110236215" bottom="0.39370078740157483" header="0.19685039370078741" footer="0.19685039370078741"/>
  <pageSetup paperSize="9" scale="30" fitToHeight="0" orientation="landscape" r:id="rId1"/>
  <headerFooter alignWithMargins="0">
    <oddHeader>&amp;R&amp;D   &amp;T</oddHeader>
    <oddFooter>&amp;R&amp;P  из 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I188"/>
  <sheetViews>
    <sheetView zoomScale="89" zoomScaleNormal="89" zoomScaleSheetLayoutView="84" workbookViewId="0">
      <pane xSplit="6" ySplit="5" topLeftCell="G125" activePane="bottomRight" state="frozenSplit"/>
      <selection activeCell="A3" sqref="A3:IV5"/>
      <selection pane="topRight" activeCell="A3" sqref="A3:IV5"/>
      <selection pane="bottomLeft" activeCell="A3" sqref="A3:IV5"/>
      <selection pane="bottomRight" activeCell="T43" sqref="T43"/>
    </sheetView>
  </sheetViews>
  <sheetFormatPr defaultRowHeight="14.25" x14ac:dyDescent="0.25"/>
  <cols>
    <col min="1" max="1" width="4.42578125" style="621" customWidth="1"/>
    <col min="2" max="2" width="13.7109375" style="621" customWidth="1"/>
    <col min="3" max="3" width="16.5703125" style="966" customWidth="1"/>
    <col min="4" max="4" width="23.7109375" style="621" customWidth="1"/>
    <col min="5" max="5" width="5.85546875" style="621" customWidth="1"/>
    <col min="6" max="6" width="5.85546875" style="945" customWidth="1"/>
    <col min="7" max="9" width="6.7109375" style="967" customWidth="1"/>
    <col min="10" max="10" width="6.7109375" style="968" customWidth="1"/>
    <col min="11" max="11" width="6.7109375" style="947" customWidth="1"/>
    <col min="12" max="12" width="6.7109375" style="948" customWidth="1"/>
    <col min="13" max="13" width="6.7109375" style="947" customWidth="1"/>
    <col min="14" max="14" width="8.140625" style="948" customWidth="1"/>
    <col min="15" max="15" width="6.7109375" style="947" hidden="1" customWidth="1"/>
    <col min="16" max="16" width="6.7109375" style="948" hidden="1" customWidth="1"/>
    <col min="17" max="17" width="6.7109375" style="947" hidden="1" customWidth="1"/>
    <col min="18" max="18" width="6.7109375" style="948" hidden="1" customWidth="1"/>
    <col min="19" max="19" width="6.7109375" style="947" customWidth="1"/>
    <col min="20" max="20" width="6.7109375" style="948" customWidth="1"/>
    <col min="21" max="21" width="6.7109375" style="947" hidden="1" customWidth="1"/>
    <col min="22" max="26" width="6.7109375" style="948" hidden="1" customWidth="1"/>
    <col min="27" max="27" width="6.7109375" style="947" hidden="1" customWidth="1"/>
    <col min="28" max="28" width="6.7109375" style="948" hidden="1" customWidth="1"/>
    <col min="29" max="29" width="6.7109375" style="947" hidden="1" customWidth="1"/>
    <col min="30" max="30" width="6.7109375" style="948" hidden="1" customWidth="1"/>
    <col min="31" max="31" width="6.7109375" style="947" hidden="1" customWidth="1"/>
    <col min="32" max="32" width="6.7109375" style="948" hidden="1" customWidth="1"/>
    <col min="33" max="33" width="6.7109375" style="947" hidden="1" customWidth="1"/>
    <col min="34" max="34" width="6.5703125" style="948" hidden="1" customWidth="1"/>
    <col min="35" max="35" width="6.85546875" style="947" hidden="1" customWidth="1"/>
    <col min="36" max="36" width="6.85546875" style="948" hidden="1" customWidth="1"/>
    <col min="37" max="37" width="6.85546875" style="947" hidden="1" customWidth="1"/>
    <col min="38" max="38" width="6.85546875" style="948" hidden="1" customWidth="1"/>
    <col min="39" max="39" width="6.85546875" style="947" hidden="1" customWidth="1"/>
    <col min="40" max="40" width="6.85546875" style="948" hidden="1" customWidth="1"/>
    <col min="41" max="41" width="6.85546875" style="947" hidden="1" customWidth="1"/>
    <col min="42" max="42" width="6.85546875" style="948" hidden="1" customWidth="1"/>
    <col min="43" max="43" width="6.85546875" style="947" hidden="1" customWidth="1"/>
    <col min="44" max="46" width="6.85546875" style="948" hidden="1" customWidth="1"/>
    <col min="47" max="47" width="10.7109375" style="969" customWidth="1"/>
    <col min="48" max="48" width="10.7109375" style="970" customWidth="1"/>
    <col min="49" max="250" width="9.140625" style="621"/>
    <col min="251" max="251" width="4.42578125" style="621" customWidth="1"/>
    <col min="252" max="252" width="13.7109375" style="621" customWidth="1"/>
    <col min="253" max="253" width="16.5703125" style="621" customWidth="1"/>
    <col min="254" max="254" width="23.7109375" style="621" customWidth="1"/>
    <col min="255" max="256" width="5.85546875" style="621" customWidth="1"/>
    <col min="257" max="289" width="6.7109375" style="621" customWidth="1"/>
    <col min="290" max="290" width="6.5703125" style="621" customWidth="1"/>
    <col min="291" max="302" width="6.85546875" style="621" customWidth="1"/>
    <col min="303" max="304" width="10.7109375" style="621" customWidth="1"/>
    <col min="305" max="506" width="9.140625" style="621"/>
    <col min="507" max="507" width="4.42578125" style="621" customWidth="1"/>
    <col min="508" max="508" width="13.7109375" style="621" customWidth="1"/>
    <col min="509" max="509" width="16.5703125" style="621" customWidth="1"/>
    <col min="510" max="510" width="23.7109375" style="621" customWidth="1"/>
    <col min="511" max="512" width="5.85546875" style="621" customWidth="1"/>
    <col min="513" max="545" width="6.7109375" style="621" customWidth="1"/>
    <col min="546" max="546" width="6.5703125" style="621" customWidth="1"/>
    <col min="547" max="558" width="6.85546875" style="621" customWidth="1"/>
    <col min="559" max="560" width="10.7109375" style="621" customWidth="1"/>
    <col min="561" max="762" width="9.140625" style="621"/>
    <col min="763" max="763" width="4.42578125" style="621" customWidth="1"/>
    <col min="764" max="764" width="13.7109375" style="621" customWidth="1"/>
    <col min="765" max="765" width="16.5703125" style="621" customWidth="1"/>
    <col min="766" max="766" width="23.7109375" style="621" customWidth="1"/>
    <col min="767" max="768" width="5.85546875" style="621" customWidth="1"/>
    <col min="769" max="801" width="6.7109375" style="621" customWidth="1"/>
    <col min="802" max="802" width="6.5703125" style="621" customWidth="1"/>
    <col min="803" max="814" width="6.85546875" style="621" customWidth="1"/>
    <col min="815" max="816" width="10.7109375" style="621" customWidth="1"/>
    <col min="817" max="1018" width="9.140625" style="621"/>
    <col min="1019" max="1019" width="4.42578125" style="621" customWidth="1"/>
    <col min="1020" max="1020" width="13.7109375" style="621" customWidth="1"/>
    <col min="1021" max="1021" width="16.5703125" style="621" customWidth="1"/>
    <col min="1022" max="1022" width="23.7109375" style="621" customWidth="1"/>
    <col min="1023" max="1024" width="5.85546875" style="621" customWidth="1"/>
    <col min="1025" max="1057" width="6.7109375" style="621" customWidth="1"/>
    <col min="1058" max="1058" width="6.5703125" style="621" customWidth="1"/>
    <col min="1059" max="1070" width="6.85546875" style="621" customWidth="1"/>
    <col min="1071" max="1072" width="10.7109375" style="621" customWidth="1"/>
    <col min="1073" max="1274" width="9.140625" style="621"/>
    <col min="1275" max="1275" width="4.42578125" style="621" customWidth="1"/>
    <col min="1276" max="1276" width="13.7109375" style="621" customWidth="1"/>
    <col min="1277" max="1277" width="16.5703125" style="621" customWidth="1"/>
    <col min="1278" max="1278" width="23.7109375" style="621" customWidth="1"/>
    <col min="1279" max="1280" width="5.85546875" style="621" customWidth="1"/>
    <col min="1281" max="1313" width="6.7109375" style="621" customWidth="1"/>
    <col min="1314" max="1314" width="6.5703125" style="621" customWidth="1"/>
    <col min="1315" max="1326" width="6.85546875" style="621" customWidth="1"/>
    <col min="1327" max="1328" width="10.7109375" style="621" customWidth="1"/>
    <col min="1329" max="1530" width="9.140625" style="621"/>
    <col min="1531" max="1531" width="4.42578125" style="621" customWidth="1"/>
    <col min="1532" max="1532" width="13.7109375" style="621" customWidth="1"/>
    <col min="1533" max="1533" width="16.5703125" style="621" customWidth="1"/>
    <col min="1534" max="1534" width="23.7109375" style="621" customWidth="1"/>
    <col min="1535" max="1536" width="5.85546875" style="621" customWidth="1"/>
    <col min="1537" max="1569" width="6.7109375" style="621" customWidth="1"/>
    <col min="1570" max="1570" width="6.5703125" style="621" customWidth="1"/>
    <col min="1571" max="1582" width="6.85546875" style="621" customWidth="1"/>
    <col min="1583" max="1584" width="10.7109375" style="621" customWidth="1"/>
    <col min="1585" max="1786" width="9.140625" style="621"/>
    <col min="1787" max="1787" width="4.42578125" style="621" customWidth="1"/>
    <col min="1788" max="1788" width="13.7109375" style="621" customWidth="1"/>
    <col min="1789" max="1789" width="16.5703125" style="621" customWidth="1"/>
    <col min="1790" max="1790" width="23.7109375" style="621" customWidth="1"/>
    <col min="1791" max="1792" width="5.85546875" style="621" customWidth="1"/>
    <col min="1793" max="1825" width="6.7109375" style="621" customWidth="1"/>
    <col min="1826" max="1826" width="6.5703125" style="621" customWidth="1"/>
    <col min="1827" max="1838" width="6.85546875" style="621" customWidth="1"/>
    <col min="1839" max="1840" width="10.7109375" style="621" customWidth="1"/>
    <col min="1841" max="2042" width="9.140625" style="621"/>
    <col min="2043" max="2043" width="4.42578125" style="621" customWidth="1"/>
    <col min="2044" max="2044" width="13.7109375" style="621" customWidth="1"/>
    <col min="2045" max="2045" width="16.5703125" style="621" customWidth="1"/>
    <col min="2046" max="2046" width="23.7109375" style="621" customWidth="1"/>
    <col min="2047" max="2048" width="5.85546875" style="621" customWidth="1"/>
    <col min="2049" max="2081" width="6.7109375" style="621" customWidth="1"/>
    <col min="2082" max="2082" width="6.5703125" style="621" customWidth="1"/>
    <col min="2083" max="2094" width="6.85546875" style="621" customWidth="1"/>
    <col min="2095" max="2096" width="10.7109375" style="621" customWidth="1"/>
    <col min="2097" max="2298" width="9.140625" style="621"/>
    <col min="2299" max="2299" width="4.42578125" style="621" customWidth="1"/>
    <col min="2300" max="2300" width="13.7109375" style="621" customWidth="1"/>
    <col min="2301" max="2301" width="16.5703125" style="621" customWidth="1"/>
    <col min="2302" max="2302" width="23.7109375" style="621" customWidth="1"/>
    <col min="2303" max="2304" width="5.85546875" style="621" customWidth="1"/>
    <col min="2305" max="2337" width="6.7109375" style="621" customWidth="1"/>
    <col min="2338" max="2338" width="6.5703125" style="621" customWidth="1"/>
    <col min="2339" max="2350" width="6.85546875" style="621" customWidth="1"/>
    <col min="2351" max="2352" width="10.7109375" style="621" customWidth="1"/>
    <col min="2353" max="2554" width="9.140625" style="621"/>
    <col min="2555" max="2555" width="4.42578125" style="621" customWidth="1"/>
    <col min="2556" max="2556" width="13.7109375" style="621" customWidth="1"/>
    <col min="2557" max="2557" width="16.5703125" style="621" customWidth="1"/>
    <col min="2558" max="2558" width="23.7109375" style="621" customWidth="1"/>
    <col min="2559" max="2560" width="5.85546875" style="621" customWidth="1"/>
    <col min="2561" max="2593" width="6.7109375" style="621" customWidth="1"/>
    <col min="2594" max="2594" width="6.5703125" style="621" customWidth="1"/>
    <col min="2595" max="2606" width="6.85546875" style="621" customWidth="1"/>
    <col min="2607" max="2608" width="10.7109375" style="621" customWidth="1"/>
    <col min="2609" max="2810" width="9.140625" style="621"/>
    <col min="2811" max="2811" width="4.42578125" style="621" customWidth="1"/>
    <col min="2812" max="2812" width="13.7109375" style="621" customWidth="1"/>
    <col min="2813" max="2813" width="16.5703125" style="621" customWidth="1"/>
    <col min="2814" max="2814" width="23.7109375" style="621" customWidth="1"/>
    <col min="2815" max="2816" width="5.85546875" style="621" customWidth="1"/>
    <col min="2817" max="2849" width="6.7109375" style="621" customWidth="1"/>
    <col min="2850" max="2850" width="6.5703125" style="621" customWidth="1"/>
    <col min="2851" max="2862" width="6.85546875" style="621" customWidth="1"/>
    <col min="2863" max="2864" width="10.7109375" style="621" customWidth="1"/>
    <col min="2865" max="3066" width="9.140625" style="621"/>
    <col min="3067" max="3067" width="4.42578125" style="621" customWidth="1"/>
    <col min="3068" max="3068" width="13.7109375" style="621" customWidth="1"/>
    <col min="3069" max="3069" width="16.5703125" style="621" customWidth="1"/>
    <col min="3070" max="3070" width="23.7109375" style="621" customWidth="1"/>
    <col min="3071" max="3072" width="5.85546875" style="621" customWidth="1"/>
    <col min="3073" max="3105" width="6.7109375" style="621" customWidth="1"/>
    <col min="3106" max="3106" width="6.5703125" style="621" customWidth="1"/>
    <col min="3107" max="3118" width="6.85546875" style="621" customWidth="1"/>
    <col min="3119" max="3120" width="10.7109375" style="621" customWidth="1"/>
    <col min="3121" max="3322" width="9.140625" style="621"/>
    <col min="3323" max="3323" width="4.42578125" style="621" customWidth="1"/>
    <col min="3324" max="3324" width="13.7109375" style="621" customWidth="1"/>
    <col min="3325" max="3325" width="16.5703125" style="621" customWidth="1"/>
    <col min="3326" max="3326" width="23.7109375" style="621" customWidth="1"/>
    <col min="3327" max="3328" width="5.85546875" style="621" customWidth="1"/>
    <col min="3329" max="3361" width="6.7109375" style="621" customWidth="1"/>
    <col min="3362" max="3362" width="6.5703125" style="621" customWidth="1"/>
    <col min="3363" max="3374" width="6.85546875" style="621" customWidth="1"/>
    <col min="3375" max="3376" width="10.7109375" style="621" customWidth="1"/>
    <col min="3377" max="3578" width="9.140625" style="621"/>
    <col min="3579" max="3579" width="4.42578125" style="621" customWidth="1"/>
    <col min="3580" max="3580" width="13.7109375" style="621" customWidth="1"/>
    <col min="3581" max="3581" width="16.5703125" style="621" customWidth="1"/>
    <col min="3582" max="3582" width="23.7109375" style="621" customWidth="1"/>
    <col min="3583" max="3584" width="5.85546875" style="621" customWidth="1"/>
    <col min="3585" max="3617" width="6.7109375" style="621" customWidth="1"/>
    <col min="3618" max="3618" width="6.5703125" style="621" customWidth="1"/>
    <col min="3619" max="3630" width="6.85546875" style="621" customWidth="1"/>
    <col min="3631" max="3632" width="10.7109375" style="621" customWidth="1"/>
    <col min="3633" max="3834" width="9.140625" style="621"/>
    <col min="3835" max="3835" width="4.42578125" style="621" customWidth="1"/>
    <col min="3836" max="3836" width="13.7109375" style="621" customWidth="1"/>
    <col min="3837" max="3837" width="16.5703125" style="621" customWidth="1"/>
    <col min="3838" max="3838" width="23.7109375" style="621" customWidth="1"/>
    <col min="3839" max="3840" width="5.85546875" style="621" customWidth="1"/>
    <col min="3841" max="3873" width="6.7109375" style="621" customWidth="1"/>
    <col min="3874" max="3874" width="6.5703125" style="621" customWidth="1"/>
    <col min="3875" max="3886" width="6.85546875" style="621" customWidth="1"/>
    <col min="3887" max="3888" width="10.7109375" style="621" customWidth="1"/>
    <col min="3889" max="4090" width="9.140625" style="621"/>
    <col min="4091" max="4091" width="4.42578125" style="621" customWidth="1"/>
    <col min="4092" max="4092" width="13.7109375" style="621" customWidth="1"/>
    <col min="4093" max="4093" width="16.5703125" style="621" customWidth="1"/>
    <col min="4094" max="4094" width="23.7109375" style="621" customWidth="1"/>
    <col min="4095" max="4096" width="5.85546875" style="621" customWidth="1"/>
    <col min="4097" max="4129" width="6.7109375" style="621" customWidth="1"/>
    <col min="4130" max="4130" width="6.5703125" style="621" customWidth="1"/>
    <col min="4131" max="4142" width="6.85546875" style="621" customWidth="1"/>
    <col min="4143" max="4144" width="10.7109375" style="621" customWidth="1"/>
    <col min="4145" max="4346" width="9.140625" style="621"/>
    <col min="4347" max="4347" width="4.42578125" style="621" customWidth="1"/>
    <col min="4348" max="4348" width="13.7109375" style="621" customWidth="1"/>
    <col min="4349" max="4349" width="16.5703125" style="621" customWidth="1"/>
    <col min="4350" max="4350" width="23.7109375" style="621" customWidth="1"/>
    <col min="4351" max="4352" width="5.85546875" style="621" customWidth="1"/>
    <col min="4353" max="4385" width="6.7109375" style="621" customWidth="1"/>
    <col min="4386" max="4386" width="6.5703125" style="621" customWidth="1"/>
    <col min="4387" max="4398" width="6.85546875" style="621" customWidth="1"/>
    <col min="4399" max="4400" width="10.7109375" style="621" customWidth="1"/>
    <col min="4401" max="4602" width="9.140625" style="621"/>
    <col min="4603" max="4603" width="4.42578125" style="621" customWidth="1"/>
    <col min="4604" max="4604" width="13.7109375" style="621" customWidth="1"/>
    <col min="4605" max="4605" width="16.5703125" style="621" customWidth="1"/>
    <col min="4606" max="4606" width="23.7109375" style="621" customWidth="1"/>
    <col min="4607" max="4608" width="5.85546875" style="621" customWidth="1"/>
    <col min="4609" max="4641" width="6.7109375" style="621" customWidth="1"/>
    <col min="4642" max="4642" width="6.5703125" style="621" customWidth="1"/>
    <col min="4643" max="4654" width="6.85546875" style="621" customWidth="1"/>
    <col min="4655" max="4656" width="10.7109375" style="621" customWidth="1"/>
    <col min="4657" max="4858" width="9.140625" style="621"/>
    <col min="4859" max="4859" width="4.42578125" style="621" customWidth="1"/>
    <col min="4860" max="4860" width="13.7109375" style="621" customWidth="1"/>
    <col min="4861" max="4861" width="16.5703125" style="621" customWidth="1"/>
    <col min="4862" max="4862" width="23.7109375" style="621" customWidth="1"/>
    <col min="4863" max="4864" width="5.85546875" style="621" customWidth="1"/>
    <col min="4865" max="4897" width="6.7109375" style="621" customWidth="1"/>
    <col min="4898" max="4898" width="6.5703125" style="621" customWidth="1"/>
    <col min="4899" max="4910" width="6.85546875" style="621" customWidth="1"/>
    <col min="4911" max="4912" width="10.7109375" style="621" customWidth="1"/>
    <col min="4913" max="5114" width="9.140625" style="621"/>
    <col min="5115" max="5115" width="4.42578125" style="621" customWidth="1"/>
    <col min="5116" max="5116" width="13.7109375" style="621" customWidth="1"/>
    <col min="5117" max="5117" width="16.5703125" style="621" customWidth="1"/>
    <col min="5118" max="5118" width="23.7109375" style="621" customWidth="1"/>
    <col min="5119" max="5120" width="5.85546875" style="621" customWidth="1"/>
    <col min="5121" max="5153" width="6.7109375" style="621" customWidth="1"/>
    <col min="5154" max="5154" width="6.5703125" style="621" customWidth="1"/>
    <col min="5155" max="5166" width="6.85546875" style="621" customWidth="1"/>
    <col min="5167" max="5168" width="10.7109375" style="621" customWidth="1"/>
    <col min="5169" max="5370" width="9.140625" style="621"/>
    <col min="5371" max="5371" width="4.42578125" style="621" customWidth="1"/>
    <col min="5372" max="5372" width="13.7109375" style="621" customWidth="1"/>
    <col min="5373" max="5373" width="16.5703125" style="621" customWidth="1"/>
    <col min="5374" max="5374" width="23.7109375" style="621" customWidth="1"/>
    <col min="5375" max="5376" width="5.85546875" style="621" customWidth="1"/>
    <col min="5377" max="5409" width="6.7109375" style="621" customWidth="1"/>
    <col min="5410" max="5410" width="6.5703125" style="621" customWidth="1"/>
    <col min="5411" max="5422" width="6.85546875" style="621" customWidth="1"/>
    <col min="5423" max="5424" width="10.7109375" style="621" customWidth="1"/>
    <col min="5425" max="5626" width="9.140625" style="621"/>
    <col min="5627" max="5627" width="4.42578125" style="621" customWidth="1"/>
    <col min="5628" max="5628" width="13.7109375" style="621" customWidth="1"/>
    <col min="5629" max="5629" width="16.5703125" style="621" customWidth="1"/>
    <col min="5630" max="5630" width="23.7109375" style="621" customWidth="1"/>
    <col min="5631" max="5632" width="5.85546875" style="621" customWidth="1"/>
    <col min="5633" max="5665" width="6.7109375" style="621" customWidth="1"/>
    <col min="5666" max="5666" width="6.5703125" style="621" customWidth="1"/>
    <col min="5667" max="5678" width="6.85546875" style="621" customWidth="1"/>
    <col min="5679" max="5680" width="10.7109375" style="621" customWidth="1"/>
    <col min="5681" max="5882" width="9.140625" style="621"/>
    <col min="5883" max="5883" width="4.42578125" style="621" customWidth="1"/>
    <col min="5884" max="5884" width="13.7109375" style="621" customWidth="1"/>
    <col min="5885" max="5885" width="16.5703125" style="621" customWidth="1"/>
    <col min="5886" max="5886" width="23.7109375" style="621" customWidth="1"/>
    <col min="5887" max="5888" width="5.85546875" style="621" customWidth="1"/>
    <col min="5889" max="5921" width="6.7109375" style="621" customWidth="1"/>
    <col min="5922" max="5922" width="6.5703125" style="621" customWidth="1"/>
    <col min="5923" max="5934" width="6.85546875" style="621" customWidth="1"/>
    <col min="5935" max="5936" width="10.7109375" style="621" customWidth="1"/>
    <col min="5937" max="6138" width="9.140625" style="621"/>
    <col min="6139" max="6139" width="4.42578125" style="621" customWidth="1"/>
    <col min="6140" max="6140" width="13.7109375" style="621" customWidth="1"/>
    <col min="6141" max="6141" width="16.5703125" style="621" customWidth="1"/>
    <col min="6142" max="6142" width="23.7109375" style="621" customWidth="1"/>
    <col min="6143" max="6144" width="5.85546875" style="621" customWidth="1"/>
    <col min="6145" max="6177" width="6.7109375" style="621" customWidth="1"/>
    <col min="6178" max="6178" width="6.5703125" style="621" customWidth="1"/>
    <col min="6179" max="6190" width="6.85546875" style="621" customWidth="1"/>
    <col min="6191" max="6192" width="10.7109375" style="621" customWidth="1"/>
    <col min="6193" max="6394" width="9.140625" style="621"/>
    <col min="6395" max="6395" width="4.42578125" style="621" customWidth="1"/>
    <col min="6396" max="6396" width="13.7109375" style="621" customWidth="1"/>
    <col min="6397" max="6397" width="16.5703125" style="621" customWidth="1"/>
    <col min="6398" max="6398" width="23.7109375" style="621" customWidth="1"/>
    <col min="6399" max="6400" width="5.85546875" style="621" customWidth="1"/>
    <col min="6401" max="6433" width="6.7109375" style="621" customWidth="1"/>
    <col min="6434" max="6434" width="6.5703125" style="621" customWidth="1"/>
    <col min="6435" max="6446" width="6.85546875" style="621" customWidth="1"/>
    <col min="6447" max="6448" width="10.7109375" style="621" customWidth="1"/>
    <col min="6449" max="6650" width="9.140625" style="621"/>
    <col min="6651" max="6651" width="4.42578125" style="621" customWidth="1"/>
    <col min="6652" max="6652" width="13.7109375" style="621" customWidth="1"/>
    <col min="6653" max="6653" width="16.5703125" style="621" customWidth="1"/>
    <col min="6654" max="6654" width="23.7109375" style="621" customWidth="1"/>
    <col min="6655" max="6656" width="5.85546875" style="621" customWidth="1"/>
    <col min="6657" max="6689" width="6.7109375" style="621" customWidth="1"/>
    <col min="6690" max="6690" width="6.5703125" style="621" customWidth="1"/>
    <col min="6691" max="6702" width="6.85546875" style="621" customWidth="1"/>
    <col min="6703" max="6704" width="10.7109375" style="621" customWidth="1"/>
    <col min="6705" max="6906" width="9.140625" style="621"/>
    <col min="6907" max="6907" width="4.42578125" style="621" customWidth="1"/>
    <col min="6908" max="6908" width="13.7109375" style="621" customWidth="1"/>
    <col min="6909" max="6909" width="16.5703125" style="621" customWidth="1"/>
    <col min="6910" max="6910" width="23.7109375" style="621" customWidth="1"/>
    <col min="6911" max="6912" width="5.85546875" style="621" customWidth="1"/>
    <col min="6913" max="6945" width="6.7109375" style="621" customWidth="1"/>
    <col min="6946" max="6946" width="6.5703125" style="621" customWidth="1"/>
    <col min="6947" max="6958" width="6.85546875" style="621" customWidth="1"/>
    <col min="6959" max="6960" width="10.7109375" style="621" customWidth="1"/>
    <col min="6961" max="7162" width="9.140625" style="621"/>
    <col min="7163" max="7163" width="4.42578125" style="621" customWidth="1"/>
    <col min="7164" max="7164" width="13.7109375" style="621" customWidth="1"/>
    <col min="7165" max="7165" width="16.5703125" style="621" customWidth="1"/>
    <col min="7166" max="7166" width="23.7109375" style="621" customWidth="1"/>
    <col min="7167" max="7168" width="5.85546875" style="621" customWidth="1"/>
    <col min="7169" max="7201" width="6.7109375" style="621" customWidth="1"/>
    <col min="7202" max="7202" width="6.5703125" style="621" customWidth="1"/>
    <col min="7203" max="7214" width="6.85546875" style="621" customWidth="1"/>
    <col min="7215" max="7216" width="10.7109375" style="621" customWidth="1"/>
    <col min="7217" max="7418" width="9.140625" style="621"/>
    <col min="7419" max="7419" width="4.42578125" style="621" customWidth="1"/>
    <col min="7420" max="7420" width="13.7109375" style="621" customWidth="1"/>
    <col min="7421" max="7421" width="16.5703125" style="621" customWidth="1"/>
    <col min="7422" max="7422" width="23.7109375" style="621" customWidth="1"/>
    <col min="7423" max="7424" width="5.85546875" style="621" customWidth="1"/>
    <col min="7425" max="7457" width="6.7109375" style="621" customWidth="1"/>
    <col min="7458" max="7458" width="6.5703125" style="621" customWidth="1"/>
    <col min="7459" max="7470" width="6.85546875" style="621" customWidth="1"/>
    <col min="7471" max="7472" width="10.7109375" style="621" customWidth="1"/>
    <col min="7473" max="7674" width="9.140625" style="621"/>
    <col min="7675" max="7675" width="4.42578125" style="621" customWidth="1"/>
    <col min="7676" max="7676" width="13.7109375" style="621" customWidth="1"/>
    <col min="7677" max="7677" width="16.5703125" style="621" customWidth="1"/>
    <col min="7678" max="7678" width="23.7109375" style="621" customWidth="1"/>
    <col min="7679" max="7680" width="5.85546875" style="621" customWidth="1"/>
    <col min="7681" max="7713" width="6.7109375" style="621" customWidth="1"/>
    <col min="7714" max="7714" width="6.5703125" style="621" customWidth="1"/>
    <col min="7715" max="7726" width="6.85546875" style="621" customWidth="1"/>
    <col min="7727" max="7728" width="10.7109375" style="621" customWidth="1"/>
    <col min="7729" max="7930" width="9.140625" style="621"/>
    <col min="7931" max="7931" width="4.42578125" style="621" customWidth="1"/>
    <col min="7932" max="7932" width="13.7109375" style="621" customWidth="1"/>
    <col min="7933" max="7933" width="16.5703125" style="621" customWidth="1"/>
    <col min="7934" max="7934" width="23.7109375" style="621" customWidth="1"/>
    <col min="7935" max="7936" width="5.85546875" style="621" customWidth="1"/>
    <col min="7937" max="7969" width="6.7109375" style="621" customWidth="1"/>
    <col min="7970" max="7970" width="6.5703125" style="621" customWidth="1"/>
    <col min="7971" max="7982" width="6.85546875" style="621" customWidth="1"/>
    <col min="7983" max="7984" width="10.7109375" style="621" customWidth="1"/>
    <col min="7985" max="8186" width="9.140625" style="621"/>
    <col min="8187" max="8187" width="4.42578125" style="621" customWidth="1"/>
    <col min="8188" max="8188" width="13.7109375" style="621" customWidth="1"/>
    <col min="8189" max="8189" width="16.5703125" style="621" customWidth="1"/>
    <col min="8190" max="8190" width="23.7109375" style="621" customWidth="1"/>
    <col min="8191" max="8192" width="5.85546875" style="621" customWidth="1"/>
    <col min="8193" max="8225" width="6.7109375" style="621" customWidth="1"/>
    <col min="8226" max="8226" width="6.5703125" style="621" customWidth="1"/>
    <col min="8227" max="8238" width="6.85546875" style="621" customWidth="1"/>
    <col min="8239" max="8240" width="10.7109375" style="621" customWidth="1"/>
    <col min="8241" max="8442" width="9.140625" style="621"/>
    <col min="8443" max="8443" width="4.42578125" style="621" customWidth="1"/>
    <col min="8444" max="8444" width="13.7109375" style="621" customWidth="1"/>
    <col min="8445" max="8445" width="16.5703125" style="621" customWidth="1"/>
    <col min="8446" max="8446" width="23.7109375" style="621" customWidth="1"/>
    <col min="8447" max="8448" width="5.85546875" style="621" customWidth="1"/>
    <col min="8449" max="8481" width="6.7109375" style="621" customWidth="1"/>
    <col min="8482" max="8482" width="6.5703125" style="621" customWidth="1"/>
    <col min="8483" max="8494" width="6.85546875" style="621" customWidth="1"/>
    <col min="8495" max="8496" width="10.7109375" style="621" customWidth="1"/>
    <col min="8497" max="8698" width="9.140625" style="621"/>
    <col min="8699" max="8699" width="4.42578125" style="621" customWidth="1"/>
    <col min="8700" max="8700" width="13.7109375" style="621" customWidth="1"/>
    <col min="8701" max="8701" width="16.5703125" style="621" customWidth="1"/>
    <col min="8702" max="8702" width="23.7109375" style="621" customWidth="1"/>
    <col min="8703" max="8704" width="5.85546875" style="621" customWidth="1"/>
    <col min="8705" max="8737" width="6.7109375" style="621" customWidth="1"/>
    <col min="8738" max="8738" width="6.5703125" style="621" customWidth="1"/>
    <col min="8739" max="8750" width="6.85546875" style="621" customWidth="1"/>
    <col min="8751" max="8752" width="10.7109375" style="621" customWidth="1"/>
    <col min="8753" max="8954" width="9.140625" style="621"/>
    <col min="8955" max="8955" width="4.42578125" style="621" customWidth="1"/>
    <col min="8956" max="8956" width="13.7109375" style="621" customWidth="1"/>
    <col min="8957" max="8957" width="16.5703125" style="621" customWidth="1"/>
    <col min="8958" max="8958" width="23.7109375" style="621" customWidth="1"/>
    <col min="8959" max="8960" width="5.85546875" style="621" customWidth="1"/>
    <col min="8961" max="8993" width="6.7109375" style="621" customWidth="1"/>
    <col min="8994" max="8994" width="6.5703125" style="621" customWidth="1"/>
    <col min="8995" max="9006" width="6.85546875" style="621" customWidth="1"/>
    <col min="9007" max="9008" width="10.7109375" style="621" customWidth="1"/>
    <col min="9009" max="9210" width="9.140625" style="621"/>
    <col min="9211" max="9211" width="4.42578125" style="621" customWidth="1"/>
    <col min="9212" max="9212" width="13.7109375" style="621" customWidth="1"/>
    <col min="9213" max="9213" width="16.5703125" style="621" customWidth="1"/>
    <col min="9214" max="9214" width="23.7109375" style="621" customWidth="1"/>
    <col min="9215" max="9216" width="5.85546875" style="621" customWidth="1"/>
    <col min="9217" max="9249" width="6.7109375" style="621" customWidth="1"/>
    <col min="9250" max="9250" width="6.5703125" style="621" customWidth="1"/>
    <col min="9251" max="9262" width="6.85546875" style="621" customWidth="1"/>
    <col min="9263" max="9264" width="10.7109375" style="621" customWidth="1"/>
    <col min="9265" max="9466" width="9.140625" style="621"/>
    <col min="9467" max="9467" width="4.42578125" style="621" customWidth="1"/>
    <col min="9468" max="9468" width="13.7109375" style="621" customWidth="1"/>
    <col min="9469" max="9469" width="16.5703125" style="621" customWidth="1"/>
    <col min="9470" max="9470" width="23.7109375" style="621" customWidth="1"/>
    <col min="9471" max="9472" width="5.85546875" style="621" customWidth="1"/>
    <col min="9473" max="9505" width="6.7109375" style="621" customWidth="1"/>
    <col min="9506" max="9506" width="6.5703125" style="621" customWidth="1"/>
    <col min="9507" max="9518" width="6.85546875" style="621" customWidth="1"/>
    <col min="9519" max="9520" width="10.7109375" style="621" customWidth="1"/>
    <col min="9521" max="9722" width="9.140625" style="621"/>
    <col min="9723" max="9723" width="4.42578125" style="621" customWidth="1"/>
    <col min="9724" max="9724" width="13.7109375" style="621" customWidth="1"/>
    <col min="9725" max="9725" width="16.5703125" style="621" customWidth="1"/>
    <col min="9726" max="9726" width="23.7109375" style="621" customWidth="1"/>
    <col min="9727" max="9728" width="5.85546875" style="621" customWidth="1"/>
    <col min="9729" max="9761" width="6.7109375" style="621" customWidth="1"/>
    <col min="9762" max="9762" width="6.5703125" style="621" customWidth="1"/>
    <col min="9763" max="9774" width="6.85546875" style="621" customWidth="1"/>
    <col min="9775" max="9776" width="10.7109375" style="621" customWidth="1"/>
    <col min="9777" max="9978" width="9.140625" style="621"/>
    <col min="9979" max="9979" width="4.42578125" style="621" customWidth="1"/>
    <col min="9980" max="9980" width="13.7109375" style="621" customWidth="1"/>
    <col min="9981" max="9981" width="16.5703125" style="621" customWidth="1"/>
    <col min="9982" max="9982" width="23.7109375" style="621" customWidth="1"/>
    <col min="9983" max="9984" width="5.85546875" style="621" customWidth="1"/>
    <col min="9985" max="10017" width="6.7109375" style="621" customWidth="1"/>
    <col min="10018" max="10018" width="6.5703125" style="621" customWidth="1"/>
    <col min="10019" max="10030" width="6.85546875" style="621" customWidth="1"/>
    <col min="10031" max="10032" width="10.7109375" style="621" customWidth="1"/>
    <col min="10033" max="10234" width="9.140625" style="621"/>
    <col min="10235" max="10235" width="4.42578125" style="621" customWidth="1"/>
    <col min="10236" max="10236" width="13.7109375" style="621" customWidth="1"/>
    <col min="10237" max="10237" width="16.5703125" style="621" customWidth="1"/>
    <col min="10238" max="10238" width="23.7109375" style="621" customWidth="1"/>
    <col min="10239" max="10240" width="5.85546875" style="621" customWidth="1"/>
    <col min="10241" max="10273" width="6.7109375" style="621" customWidth="1"/>
    <col min="10274" max="10274" width="6.5703125" style="621" customWidth="1"/>
    <col min="10275" max="10286" width="6.85546875" style="621" customWidth="1"/>
    <col min="10287" max="10288" width="10.7109375" style="621" customWidth="1"/>
    <col min="10289" max="10490" width="9.140625" style="621"/>
    <col min="10491" max="10491" width="4.42578125" style="621" customWidth="1"/>
    <col min="10492" max="10492" width="13.7109375" style="621" customWidth="1"/>
    <col min="10493" max="10493" width="16.5703125" style="621" customWidth="1"/>
    <col min="10494" max="10494" width="23.7109375" style="621" customWidth="1"/>
    <col min="10495" max="10496" width="5.85546875" style="621" customWidth="1"/>
    <col min="10497" max="10529" width="6.7109375" style="621" customWidth="1"/>
    <col min="10530" max="10530" width="6.5703125" style="621" customWidth="1"/>
    <col min="10531" max="10542" width="6.85546875" style="621" customWidth="1"/>
    <col min="10543" max="10544" width="10.7109375" style="621" customWidth="1"/>
    <col min="10545" max="10746" width="9.140625" style="621"/>
    <col min="10747" max="10747" width="4.42578125" style="621" customWidth="1"/>
    <col min="10748" max="10748" width="13.7109375" style="621" customWidth="1"/>
    <col min="10749" max="10749" width="16.5703125" style="621" customWidth="1"/>
    <col min="10750" max="10750" width="23.7109375" style="621" customWidth="1"/>
    <col min="10751" max="10752" width="5.85546875" style="621" customWidth="1"/>
    <col min="10753" max="10785" width="6.7109375" style="621" customWidth="1"/>
    <col min="10786" max="10786" width="6.5703125" style="621" customWidth="1"/>
    <col min="10787" max="10798" width="6.85546875" style="621" customWidth="1"/>
    <col min="10799" max="10800" width="10.7109375" style="621" customWidth="1"/>
    <col min="10801" max="11002" width="9.140625" style="621"/>
    <col min="11003" max="11003" width="4.42578125" style="621" customWidth="1"/>
    <col min="11004" max="11004" width="13.7109375" style="621" customWidth="1"/>
    <col min="11005" max="11005" width="16.5703125" style="621" customWidth="1"/>
    <col min="11006" max="11006" width="23.7109375" style="621" customWidth="1"/>
    <col min="11007" max="11008" width="5.85546875" style="621" customWidth="1"/>
    <col min="11009" max="11041" width="6.7109375" style="621" customWidth="1"/>
    <col min="11042" max="11042" width="6.5703125" style="621" customWidth="1"/>
    <col min="11043" max="11054" width="6.85546875" style="621" customWidth="1"/>
    <col min="11055" max="11056" width="10.7109375" style="621" customWidth="1"/>
    <col min="11057" max="11258" width="9.140625" style="621"/>
    <col min="11259" max="11259" width="4.42578125" style="621" customWidth="1"/>
    <col min="11260" max="11260" width="13.7109375" style="621" customWidth="1"/>
    <col min="11261" max="11261" width="16.5703125" style="621" customWidth="1"/>
    <col min="11262" max="11262" width="23.7109375" style="621" customWidth="1"/>
    <col min="11263" max="11264" width="5.85546875" style="621" customWidth="1"/>
    <col min="11265" max="11297" width="6.7109375" style="621" customWidth="1"/>
    <col min="11298" max="11298" width="6.5703125" style="621" customWidth="1"/>
    <col min="11299" max="11310" width="6.85546875" style="621" customWidth="1"/>
    <col min="11311" max="11312" width="10.7109375" style="621" customWidth="1"/>
    <col min="11313" max="11514" width="9.140625" style="621"/>
    <col min="11515" max="11515" width="4.42578125" style="621" customWidth="1"/>
    <col min="11516" max="11516" width="13.7109375" style="621" customWidth="1"/>
    <col min="11517" max="11517" width="16.5703125" style="621" customWidth="1"/>
    <col min="11518" max="11518" width="23.7109375" style="621" customWidth="1"/>
    <col min="11519" max="11520" width="5.85546875" style="621" customWidth="1"/>
    <col min="11521" max="11553" width="6.7109375" style="621" customWidth="1"/>
    <col min="11554" max="11554" width="6.5703125" style="621" customWidth="1"/>
    <col min="11555" max="11566" width="6.85546875" style="621" customWidth="1"/>
    <col min="11567" max="11568" width="10.7109375" style="621" customWidth="1"/>
    <col min="11569" max="11770" width="9.140625" style="621"/>
    <col min="11771" max="11771" width="4.42578125" style="621" customWidth="1"/>
    <col min="11772" max="11772" width="13.7109375" style="621" customWidth="1"/>
    <col min="11773" max="11773" width="16.5703125" style="621" customWidth="1"/>
    <col min="11774" max="11774" width="23.7109375" style="621" customWidth="1"/>
    <col min="11775" max="11776" width="5.85546875" style="621" customWidth="1"/>
    <col min="11777" max="11809" width="6.7109375" style="621" customWidth="1"/>
    <col min="11810" max="11810" width="6.5703125" style="621" customWidth="1"/>
    <col min="11811" max="11822" width="6.85546875" style="621" customWidth="1"/>
    <col min="11823" max="11824" width="10.7109375" style="621" customWidth="1"/>
    <col min="11825" max="12026" width="9.140625" style="621"/>
    <col min="12027" max="12027" width="4.42578125" style="621" customWidth="1"/>
    <col min="12028" max="12028" width="13.7109375" style="621" customWidth="1"/>
    <col min="12029" max="12029" width="16.5703125" style="621" customWidth="1"/>
    <col min="12030" max="12030" width="23.7109375" style="621" customWidth="1"/>
    <col min="12031" max="12032" width="5.85546875" style="621" customWidth="1"/>
    <col min="12033" max="12065" width="6.7109375" style="621" customWidth="1"/>
    <col min="12066" max="12066" width="6.5703125" style="621" customWidth="1"/>
    <col min="12067" max="12078" width="6.85546875" style="621" customWidth="1"/>
    <col min="12079" max="12080" width="10.7109375" style="621" customWidth="1"/>
    <col min="12081" max="12282" width="9.140625" style="621"/>
    <col min="12283" max="12283" width="4.42578125" style="621" customWidth="1"/>
    <col min="12284" max="12284" width="13.7109375" style="621" customWidth="1"/>
    <col min="12285" max="12285" width="16.5703125" style="621" customWidth="1"/>
    <col min="12286" max="12286" width="23.7109375" style="621" customWidth="1"/>
    <col min="12287" max="12288" width="5.85546875" style="621" customWidth="1"/>
    <col min="12289" max="12321" width="6.7109375" style="621" customWidth="1"/>
    <col min="12322" max="12322" width="6.5703125" style="621" customWidth="1"/>
    <col min="12323" max="12334" width="6.85546875" style="621" customWidth="1"/>
    <col min="12335" max="12336" width="10.7109375" style="621" customWidth="1"/>
    <col min="12337" max="12538" width="9.140625" style="621"/>
    <col min="12539" max="12539" width="4.42578125" style="621" customWidth="1"/>
    <col min="12540" max="12540" width="13.7109375" style="621" customWidth="1"/>
    <col min="12541" max="12541" width="16.5703125" style="621" customWidth="1"/>
    <col min="12542" max="12542" width="23.7109375" style="621" customWidth="1"/>
    <col min="12543" max="12544" width="5.85546875" style="621" customWidth="1"/>
    <col min="12545" max="12577" width="6.7109375" style="621" customWidth="1"/>
    <col min="12578" max="12578" width="6.5703125" style="621" customWidth="1"/>
    <col min="12579" max="12590" width="6.85546875" style="621" customWidth="1"/>
    <col min="12591" max="12592" width="10.7109375" style="621" customWidth="1"/>
    <col min="12593" max="12794" width="9.140625" style="621"/>
    <col min="12795" max="12795" width="4.42578125" style="621" customWidth="1"/>
    <col min="12796" max="12796" width="13.7109375" style="621" customWidth="1"/>
    <col min="12797" max="12797" width="16.5703125" style="621" customWidth="1"/>
    <col min="12798" max="12798" width="23.7109375" style="621" customWidth="1"/>
    <col min="12799" max="12800" width="5.85546875" style="621" customWidth="1"/>
    <col min="12801" max="12833" width="6.7109375" style="621" customWidth="1"/>
    <col min="12834" max="12834" width="6.5703125" style="621" customWidth="1"/>
    <col min="12835" max="12846" width="6.85546875" style="621" customWidth="1"/>
    <col min="12847" max="12848" width="10.7109375" style="621" customWidth="1"/>
    <col min="12849" max="13050" width="9.140625" style="621"/>
    <col min="13051" max="13051" width="4.42578125" style="621" customWidth="1"/>
    <col min="13052" max="13052" width="13.7109375" style="621" customWidth="1"/>
    <col min="13053" max="13053" width="16.5703125" style="621" customWidth="1"/>
    <col min="13054" max="13054" width="23.7109375" style="621" customWidth="1"/>
    <col min="13055" max="13056" width="5.85546875" style="621" customWidth="1"/>
    <col min="13057" max="13089" width="6.7109375" style="621" customWidth="1"/>
    <col min="13090" max="13090" width="6.5703125" style="621" customWidth="1"/>
    <col min="13091" max="13102" width="6.85546875" style="621" customWidth="1"/>
    <col min="13103" max="13104" width="10.7109375" style="621" customWidth="1"/>
    <col min="13105" max="13306" width="9.140625" style="621"/>
    <col min="13307" max="13307" width="4.42578125" style="621" customWidth="1"/>
    <col min="13308" max="13308" width="13.7109375" style="621" customWidth="1"/>
    <col min="13309" max="13309" width="16.5703125" style="621" customWidth="1"/>
    <col min="13310" max="13310" width="23.7109375" style="621" customWidth="1"/>
    <col min="13311" max="13312" width="5.85546875" style="621" customWidth="1"/>
    <col min="13313" max="13345" width="6.7109375" style="621" customWidth="1"/>
    <col min="13346" max="13346" width="6.5703125" style="621" customWidth="1"/>
    <col min="13347" max="13358" width="6.85546875" style="621" customWidth="1"/>
    <col min="13359" max="13360" width="10.7109375" style="621" customWidth="1"/>
    <col min="13361" max="13562" width="9.140625" style="621"/>
    <col min="13563" max="13563" width="4.42578125" style="621" customWidth="1"/>
    <col min="13564" max="13564" width="13.7109375" style="621" customWidth="1"/>
    <col min="13565" max="13565" width="16.5703125" style="621" customWidth="1"/>
    <col min="13566" max="13566" width="23.7109375" style="621" customWidth="1"/>
    <col min="13567" max="13568" width="5.85546875" style="621" customWidth="1"/>
    <col min="13569" max="13601" width="6.7109375" style="621" customWidth="1"/>
    <col min="13602" max="13602" width="6.5703125" style="621" customWidth="1"/>
    <col min="13603" max="13614" width="6.85546875" style="621" customWidth="1"/>
    <col min="13615" max="13616" width="10.7109375" style="621" customWidth="1"/>
    <col min="13617" max="13818" width="9.140625" style="621"/>
    <col min="13819" max="13819" width="4.42578125" style="621" customWidth="1"/>
    <col min="13820" max="13820" width="13.7109375" style="621" customWidth="1"/>
    <col min="13821" max="13821" width="16.5703125" style="621" customWidth="1"/>
    <col min="13822" max="13822" width="23.7109375" style="621" customWidth="1"/>
    <col min="13823" max="13824" width="5.85546875" style="621" customWidth="1"/>
    <col min="13825" max="13857" width="6.7109375" style="621" customWidth="1"/>
    <col min="13858" max="13858" width="6.5703125" style="621" customWidth="1"/>
    <col min="13859" max="13870" width="6.85546875" style="621" customWidth="1"/>
    <col min="13871" max="13872" width="10.7109375" style="621" customWidth="1"/>
    <col min="13873" max="14074" width="9.140625" style="621"/>
    <col min="14075" max="14075" width="4.42578125" style="621" customWidth="1"/>
    <col min="14076" max="14076" width="13.7109375" style="621" customWidth="1"/>
    <col min="14077" max="14077" width="16.5703125" style="621" customWidth="1"/>
    <col min="14078" max="14078" width="23.7109375" style="621" customWidth="1"/>
    <col min="14079" max="14080" width="5.85546875" style="621" customWidth="1"/>
    <col min="14081" max="14113" width="6.7109375" style="621" customWidth="1"/>
    <col min="14114" max="14114" width="6.5703125" style="621" customWidth="1"/>
    <col min="14115" max="14126" width="6.85546875" style="621" customWidth="1"/>
    <col min="14127" max="14128" width="10.7109375" style="621" customWidth="1"/>
    <col min="14129" max="14330" width="9.140625" style="621"/>
    <col min="14331" max="14331" width="4.42578125" style="621" customWidth="1"/>
    <col min="14332" max="14332" width="13.7109375" style="621" customWidth="1"/>
    <col min="14333" max="14333" width="16.5703125" style="621" customWidth="1"/>
    <col min="14334" max="14334" width="23.7109375" style="621" customWidth="1"/>
    <col min="14335" max="14336" width="5.85546875" style="621" customWidth="1"/>
    <col min="14337" max="14369" width="6.7109375" style="621" customWidth="1"/>
    <col min="14370" max="14370" width="6.5703125" style="621" customWidth="1"/>
    <col min="14371" max="14382" width="6.85546875" style="621" customWidth="1"/>
    <col min="14383" max="14384" width="10.7109375" style="621" customWidth="1"/>
    <col min="14385" max="14586" width="9.140625" style="621"/>
    <col min="14587" max="14587" width="4.42578125" style="621" customWidth="1"/>
    <col min="14588" max="14588" width="13.7109375" style="621" customWidth="1"/>
    <col min="14589" max="14589" width="16.5703125" style="621" customWidth="1"/>
    <col min="14590" max="14590" width="23.7109375" style="621" customWidth="1"/>
    <col min="14591" max="14592" width="5.85546875" style="621" customWidth="1"/>
    <col min="14593" max="14625" width="6.7109375" style="621" customWidth="1"/>
    <col min="14626" max="14626" width="6.5703125" style="621" customWidth="1"/>
    <col min="14627" max="14638" width="6.85546875" style="621" customWidth="1"/>
    <col min="14639" max="14640" width="10.7109375" style="621" customWidth="1"/>
    <col min="14641" max="14842" width="9.140625" style="621"/>
    <col min="14843" max="14843" width="4.42578125" style="621" customWidth="1"/>
    <col min="14844" max="14844" width="13.7109375" style="621" customWidth="1"/>
    <col min="14845" max="14845" width="16.5703125" style="621" customWidth="1"/>
    <col min="14846" max="14846" width="23.7109375" style="621" customWidth="1"/>
    <col min="14847" max="14848" width="5.85546875" style="621" customWidth="1"/>
    <col min="14849" max="14881" width="6.7109375" style="621" customWidth="1"/>
    <col min="14882" max="14882" width="6.5703125" style="621" customWidth="1"/>
    <col min="14883" max="14894" width="6.85546875" style="621" customWidth="1"/>
    <col min="14895" max="14896" width="10.7109375" style="621" customWidth="1"/>
    <col min="14897" max="15098" width="9.140625" style="621"/>
    <col min="15099" max="15099" width="4.42578125" style="621" customWidth="1"/>
    <col min="15100" max="15100" width="13.7109375" style="621" customWidth="1"/>
    <col min="15101" max="15101" width="16.5703125" style="621" customWidth="1"/>
    <col min="15102" max="15102" width="23.7109375" style="621" customWidth="1"/>
    <col min="15103" max="15104" width="5.85546875" style="621" customWidth="1"/>
    <col min="15105" max="15137" width="6.7109375" style="621" customWidth="1"/>
    <col min="15138" max="15138" width="6.5703125" style="621" customWidth="1"/>
    <col min="15139" max="15150" width="6.85546875" style="621" customWidth="1"/>
    <col min="15151" max="15152" width="10.7109375" style="621" customWidth="1"/>
    <col min="15153" max="15354" width="9.140625" style="621"/>
    <col min="15355" max="15355" width="4.42578125" style="621" customWidth="1"/>
    <col min="15356" max="15356" width="13.7109375" style="621" customWidth="1"/>
    <col min="15357" max="15357" width="16.5703125" style="621" customWidth="1"/>
    <col min="15358" max="15358" width="23.7109375" style="621" customWidth="1"/>
    <col min="15359" max="15360" width="5.85546875" style="621" customWidth="1"/>
    <col min="15361" max="15393" width="6.7109375" style="621" customWidth="1"/>
    <col min="15394" max="15394" width="6.5703125" style="621" customWidth="1"/>
    <col min="15395" max="15406" width="6.85546875" style="621" customWidth="1"/>
    <col min="15407" max="15408" width="10.7109375" style="621" customWidth="1"/>
    <col min="15409" max="15610" width="9.140625" style="621"/>
    <col min="15611" max="15611" width="4.42578125" style="621" customWidth="1"/>
    <col min="15612" max="15612" width="13.7109375" style="621" customWidth="1"/>
    <col min="15613" max="15613" width="16.5703125" style="621" customWidth="1"/>
    <col min="15614" max="15614" width="23.7109375" style="621" customWidth="1"/>
    <col min="15615" max="15616" width="5.85546875" style="621" customWidth="1"/>
    <col min="15617" max="15649" width="6.7109375" style="621" customWidth="1"/>
    <col min="15650" max="15650" width="6.5703125" style="621" customWidth="1"/>
    <col min="15651" max="15662" width="6.85546875" style="621" customWidth="1"/>
    <col min="15663" max="15664" width="10.7109375" style="621" customWidth="1"/>
    <col min="15665" max="15866" width="9.140625" style="621"/>
    <col min="15867" max="15867" width="4.42578125" style="621" customWidth="1"/>
    <col min="15868" max="15868" width="13.7109375" style="621" customWidth="1"/>
    <col min="15869" max="15869" width="16.5703125" style="621" customWidth="1"/>
    <col min="15870" max="15870" width="23.7109375" style="621" customWidth="1"/>
    <col min="15871" max="15872" width="5.85546875" style="621" customWidth="1"/>
    <col min="15873" max="15905" width="6.7109375" style="621" customWidth="1"/>
    <col min="15906" max="15906" width="6.5703125" style="621" customWidth="1"/>
    <col min="15907" max="15918" width="6.85546875" style="621" customWidth="1"/>
    <col min="15919" max="15920" width="10.7109375" style="621" customWidth="1"/>
    <col min="15921" max="16122" width="9.140625" style="621"/>
    <col min="16123" max="16123" width="4.42578125" style="621" customWidth="1"/>
    <col min="16124" max="16124" width="13.7109375" style="621" customWidth="1"/>
    <col min="16125" max="16125" width="16.5703125" style="621" customWidth="1"/>
    <col min="16126" max="16126" width="23.7109375" style="621" customWidth="1"/>
    <col min="16127" max="16128" width="5.85546875" style="621" customWidth="1"/>
    <col min="16129" max="16161" width="6.7109375" style="621" customWidth="1"/>
    <col min="16162" max="16162" width="6.5703125" style="621" customWidth="1"/>
    <col min="16163" max="16174" width="6.85546875" style="621" customWidth="1"/>
    <col min="16175" max="16176" width="10.7109375" style="621" customWidth="1"/>
    <col min="16177" max="16378" width="9.140625" style="621"/>
    <col min="16379" max="16380" width="9.140625" style="621" customWidth="1"/>
    <col min="16381" max="16384" width="9.140625" style="621"/>
  </cols>
  <sheetData>
    <row r="1" spans="1:113" ht="24.75" customHeight="1" x14ac:dyDescent="0.25">
      <c r="A1" s="1724" t="s">
        <v>730</v>
      </c>
      <c r="B1" s="1725"/>
      <c r="C1" s="1725"/>
      <c r="D1" s="1725"/>
      <c r="E1" s="1725"/>
      <c r="F1" s="1725"/>
      <c r="G1" s="1725"/>
      <c r="H1" s="1725"/>
      <c r="I1" s="1725"/>
      <c r="J1" s="1725"/>
      <c r="K1" s="1725"/>
      <c r="L1" s="1725"/>
      <c r="M1" s="1725"/>
      <c r="N1" s="1725"/>
      <c r="O1" s="1725"/>
      <c r="P1" s="1725"/>
      <c r="Q1" s="1725"/>
      <c r="R1" s="1725"/>
      <c r="S1" s="1725"/>
      <c r="T1" s="1725"/>
      <c r="U1" s="1725"/>
      <c r="V1" s="1725"/>
      <c r="W1" s="1725"/>
      <c r="X1" s="1725"/>
      <c r="Y1" s="1725"/>
      <c r="Z1" s="1725"/>
      <c r="AA1" s="1725"/>
      <c r="AB1" s="1725"/>
      <c r="AC1" s="1725"/>
      <c r="AD1" s="1725"/>
      <c r="AE1" s="1725"/>
      <c r="AF1" s="1725"/>
      <c r="AG1" s="1725"/>
      <c r="AH1" s="1725"/>
      <c r="AI1" s="1725"/>
      <c r="AJ1" s="1725"/>
      <c r="AK1" s="1725"/>
      <c r="AL1" s="1725"/>
      <c r="AM1" s="1725"/>
      <c r="AN1" s="1725"/>
      <c r="AO1" s="1725"/>
      <c r="AP1" s="1725"/>
      <c r="AQ1" s="1725"/>
      <c r="AR1" s="1725"/>
      <c r="AS1" s="1725"/>
      <c r="AT1" s="1725"/>
      <c r="AU1" s="1725"/>
      <c r="AV1" s="1725"/>
      <c r="AW1" s="1606"/>
      <c r="AX1" s="1606"/>
      <c r="AY1" s="1606"/>
      <c r="AZ1" s="1606"/>
      <c r="BA1" s="1606"/>
      <c r="BB1" s="1606"/>
      <c r="BC1" s="1606"/>
      <c r="BD1" s="1606"/>
      <c r="BE1" s="1606"/>
    </row>
    <row r="2" spans="1:113" ht="15" x14ac:dyDescent="0.25">
      <c r="A2" s="1689"/>
      <c r="B2" s="1689"/>
      <c r="C2" s="1689"/>
      <c r="D2" s="1689"/>
      <c r="E2" s="1689"/>
      <c r="F2" s="1689"/>
      <c r="G2" s="1689"/>
      <c r="H2" s="1689"/>
      <c r="I2" s="1689"/>
      <c r="J2" s="1689"/>
      <c r="K2" s="1689"/>
      <c r="L2" s="1689"/>
      <c r="M2" s="1689"/>
      <c r="N2" s="1689"/>
      <c r="O2" s="1689"/>
      <c r="P2" s="1689"/>
      <c r="Q2" s="1689"/>
      <c r="R2" s="1689"/>
      <c r="S2" s="1689"/>
      <c r="T2" s="1689"/>
      <c r="U2" s="1689"/>
      <c r="V2" s="1689"/>
      <c r="W2" s="1689"/>
      <c r="X2" s="1689"/>
      <c r="Y2" s="1689"/>
      <c r="Z2" s="1689"/>
      <c r="AA2" s="1689"/>
      <c r="AB2" s="1689"/>
      <c r="AC2" s="1689"/>
      <c r="AD2" s="1689"/>
      <c r="AE2" s="1689"/>
      <c r="AF2" s="1689"/>
      <c r="AG2" s="1689"/>
      <c r="AH2" s="1689"/>
      <c r="AI2" s="1689"/>
      <c r="AJ2" s="1689"/>
      <c r="AK2" s="1689"/>
      <c r="AL2" s="1689"/>
      <c r="AM2" s="1689"/>
      <c r="AN2" s="1689"/>
      <c r="AO2" s="1689"/>
      <c r="AP2" s="1689"/>
      <c r="AQ2" s="1689"/>
      <c r="AR2" s="1689"/>
      <c r="AS2" s="1689"/>
      <c r="AT2" s="1689"/>
      <c r="AU2" s="1689"/>
      <c r="AV2" s="1689"/>
      <c r="AW2" s="1609"/>
      <c r="AX2" s="1609"/>
      <c r="AY2" s="1609"/>
      <c r="AZ2" s="1609"/>
      <c r="BA2" s="1609"/>
      <c r="BB2" s="1609"/>
      <c r="BC2" s="1609"/>
      <c r="BD2" s="1609"/>
      <c r="BE2" s="1609"/>
    </row>
    <row r="3" spans="1:113" s="217" customFormat="1" ht="127.9" customHeight="1" x14ac:dyDescent="0.25">
      <c r="A3" s="1702" t="s">
        <v>239</v>
      </c>
      <c r="B3" s="1618" t="s">
        <v>240</v>
      </c>
      <c r="C3" s="1618" t="s">
        <v>373</v>
      </c>
      <c r="D3" s="1618" t="s">
        <v>374</v>
      </c>
      <c r="E3" s="1618" t="s">
        <v>375</v>
      </c>
      <c r="F3" s="1627" t="s">
        <v>243</v>
      </c>
      <c r="G3" s="1630" t="s">
        <v>619</v>
      </c>
      <c r="H3" s="1631"/>
      <c r="I3" s="1631"/>
      <c r="J3" s="1632"/>
      <c r="K3" s="1633" t="s">
        <v>617</v>
      </c>
      <c r="L3" s="1634"/>
      <c r="M3" s="1634"/>
      <c r="N3" s="1635"/>
      <c r="O3" s="1633" t="s">
        <v>608</v>
      </c>
      <c r="P3" s="1634"/>
      <c r="Q3" s="1634"/>
      <c r="R3" s="1635"/>
      <c r="S3" s="1650" t="s">
        <v>715</v>
      </c>
      <c r="T3" s="1646"/>
      <c r="U3" s="1646"/>
      <c r="V3" s="1646"/>
      <c r="W3" s="1647" t="s">
        <v>611</v>
      </c>
      <c r="X3" s="1648"/>
      <c r="Y3" s="1648"/>
      <c r="Z3" s="1649"/>
      <c r="AA3" s="1650" t="s">
        <v>624</v>
      </c>
      <c r="AB3" s="1646"/>
      <c r="AC3" s="1646"/>
      <c r="AD3" s="1651"/>
      <c r="AE3" s="1645" t="s">
        <v>612</v>
      </c>
      <c r="AF3" s="1646"/>
      <c r="AG3" s="1646"/>
      <c r="AH3" s="1651"/>
      <c r="AI3" s="1650" t="s">
        <v>613</v>
      </c>
      <c r="AJ3" s="1651"/>
      <c r="AK3" s="1645" t="s">
        <v>614</v>
      </c>
      <c r="AL3" s="1707"/>
      <c r="AM3" s="1707"/>
      <c r="AN3" s="1632"/>
      <c r="AO3" s="1650" t="s">
        <v>615</v>
      </c>
      <c r="AP3" s="1646"/>
      <c r="AQ3" s="1646"/>
      <c r="AR3" s="1651"/>
      <c r="AS3" s="1659" t="s">
        <v>616</v>
      </c>
      <c r="AT3" s="1660"/>
      <c r="AU3" s="1727" t="s">
        <v>244</v>
      </c>
      <c r="AV3" s="1639" t="s">
        <v>245</v>
      </c>
    </row>
    <row r="4" spans="1:113" s="206" customFormat="1" ht="52.5" customHeight="1" x14ac:dyDescent="0.25">
      <c r="A4" s="1703"/>
      <c r="B4" s="1619"/>
      <c r="C4" s="1619"/>
      <c r="D4" s="1619"/>
      <c r="E4" s="1619"/>
      <c r="F4" s="1628"/>
      <c r="G4" s="1642" t="s">
        <v>620</v>
      </c>
      <c r="H4" s="1632"/>
      <c r="I4" s="1643" t="s">
        <v>621</v>
      </c>
      <c r="J4" s="1644"/>
      <c r="K4" s="1642" t="s">
        <v>246</v>
      </c>
      <c r="L4" s="1632"/>
      <c r="M4" s="1643" t="s">
        <v>376</v>
      </c>
      <c r="N4" s="1644"/>
      <c r="O4" s="1661" t="s">
        <v>249</v>
      </c>
      <c r="P4" s="1662"/>
      <c r="Q4" s="1642" t="s">
        <v>250</v>
      </c>
      <c r="R4" s="1632"/>
      <c r="S4" s="1652" t="s">
        <v>253</v>
      </c>
      <c r="T4" s="1632"/>
      <c r="U4" s="1643" t="s">
        <v>377</v>
      </c>
      <c r="V4" s="1644"/>
      <c r="W4" s="1652" t="s">
        <v>255</v>
      </c>
      <c r="X4" s="1632"/>
      <c r="Y4" s="1643" t="s">
        <v>378</v>
      </c>
      <c r="Z4" s="1644"/>
      <c r="AA4" s="1642" t="s">
        <v>257</v>
      </c>
      <c r="AB4" s="1632"/>
      <c r="AC4" s="1643" t="s">
        <v>258</v>
      </c>
      <c r="AD4" s="1644"/>
      <c r="AE4" s="1642" t="s">
        <v>260</v>
      </c>
      <c r="AF4" s="1632"/>
      <c r="AG4" s="1643" t="s">
        <v>261</v>
      </c>
      <c r="AH4" s="1644"/>
      <c r="AI4" s="1661" t="s">
        <v>262</v>
      </c>
      <c r="AJ4" s="1644"/>
      <c r="AK4" s="1642" t="s">
        <v>263</v>
      </c>
      <c r="AL4" s="1632"/>
      <c r="AM4" s="1642" t="s">
        <v>379</v>
      </c>
      <c r="AN4" s="1632"/>
      <c r="AO4" s="1642" t="s">
        <v>265</v>
      </c>
      <c r="AP4" s="1663"/>
      <c r="AQ4" s="1642" t="s">
        <v>266</v>
      </c>
      <c r="AR4" s="1632"/>
      <c r="AS4" s="1642" t="s">
        <v>265</v>
      </c>
      <c r="AT4" s="1632"/>
      <c r="AU4" s="1728"/>
      <c r="AV4" s="1640"/>
    </row>
    <row r="5" spans="1:113" s="630" customFormat="1" ht="13.5" customHeight="1" x14ac:dyDescent="0.25">
      <c r="A5" s="1726"/>
      <c r="B5" s="1620"/>
      <c r="C5" s="1620"/>
      <c r="D5" s="1619"/>
      <c r="E5" s="1620"/>
      <c r="F5" s="1629"/>
      <c r="G5" s="625" t="s">
        <v>267</v>
      </c>
      <c r="H5" s="626" t="s">
        <v>268</v>
      </c>
      <c r="I5" s="625" t="s">
        <v>267</v>
      </c>
      <c r="J5" s="626" t="s">
        <v>268</v>
      </c>
      <c r="K5" s="625" t="s">
        <v>267</v>
      </c>
      <c r="L5" s="626" t="s">
        <v>268</v>
      </c>
      <c r="M5" s="627" t="s">
        <v>267</v>
      </c>
      <c r="N5" s="626" t="s">
        <v>268</v>
      </c>
      <c r="O5" s="625" t="s">
        <v>267</v>
      </c>
      <c r="P5" s="626" t="s">
        <v>268</v>
      </c>
      <c r="Q5" s="627" t="s">
        <v>267</v>
      </c>
      <c r="R5" s="626" t="s">
        <v>268</v>
      </c>
      <c r="S5" s="625" t="s">
        <v>267</v>
      </c>
      <c r="T5" s="626" t="s">
        <v>268</v>
      </c>
      <c r="U5" s="627" t="s">
        <v>267</v>
      </c>
      <c r="V5" s="626" t="s">
        <v>268</v>
      </c>
      <c r="W5" s="627" t="s">
        <v>267</v>
      </c>
      <c r="X5" s="628" t="s">
        <v>268</v>
      </c>
      <c r="Y5" s="627" t="s">
        <v>267</v>
      </c>
      <c r="Z5" s="628" t="s">
        <v>268</v>
      </c>
      <c r="AA5" s="625" t="s">
        <v>267</v>
      </c>
      <c r="AB5" s="626" t="s">
        <v>268</v>
      </c>
      <c r="AC5" s="627" t="s">
        <v>267</v>
      </c>
      <c r="AD5" s="626" t="s">
        <v>268</v>
      </c>
      <c r="AE5" s="625" t="s">
        <v>267</v>
      </c>
      <c r="AF5" s="626" t="s">
        <v>268</v>
      </c>
      <c r="AG5" s="627" t="s">
        <v>267</v>
      </c>
      <c r="AH5" s="626" t="s">
        <v>268</v>
      </c>
      <c r="AI5" s="626" t="s">
        <v>267</v>
      </c>
      <c r="AJ5" s="629" t="s">
        <v>268</v>
      </c>
      <c r="AK5" s="625" t="s">
        <v>267</v>
      </c>
      <c r="AL5" s="626" t="s">
        <v>268</v>
      </c>
      <c r="AM5" s="626" t="s">
        <v>267</v>
      </c>
      <c r="AN5" s="626" t="s">
        <v>268</v>
      </c>
      <c r="AO5" s="626" t="s">
        <v>267</v>
      </c>
      <c r="AP5" s="627" t="s">
        <v>268</v>
      </c>
      <c r="AQ5" s="626" t="s">
        <v>267</v>
      </c>
      <c r="AR5" s="626" t="s">
        <v>269</v>
      </c>
      <c r="AS5" s="626" t="s">
        <v>267</v>
      </c>
      <c r="AT5" s="626" t="s">
        <v>269</v>
      </c>
      <c r="AU5" s="1729"/>
      <c r="AV5" s="1641"/>
    </row>
    <row r="6" spans="1:113" s="633" customFormat="1" ht="18" x14ac:dyDescent="0.25">
      <c r="A6" s="1672" t="s">
        <v>712</v>
      </c>
      <c r="B6" s="1673"/>
      <c r="C6" s="1673"/>
      <c r="D6" s="1674"/>
      <c r="E6" s="1673"/>
      <c r="F6" s="1730"/>
      <c r="G6" s="1681"/>
      <c r="H6" s="1675"/>
      <c r="I6" s="1675"/>
      <c r="J6" s="1675"/>
      <c r="K6" s="1666"/>
      <c r="L6" s="1666"/>
      <c r="M6" s="1666"/>
      <c r="N6" s="1666"/>
      <c r="O6" s="1666"/>
      <c r="P6" s="1666"/>
      <c r="Q6" s="1666"/>
      <c r="R6" s="1666"/>
      <c r="S6" s="1666"/>
      <c r="T6" s="1666"/>
      <c r="U6" s="1666"/>
      <c r="V6" s="1666"/>
      <c r="W6" s="631"/>
      <c r="X6" s="631"/>
      <c r="Y6" s="631"/>
      <c r="Z6" s="631"/>
      <c r="AA6" s="1666"/>
      <c r="AB6" s="1666"/>
      <c r="AC6" s="1666"/>
      <c r="AD6" s="1666"/>
      <c r="AE6" s="1666"/>
      <c r="AF6" s="1666"/>
      <c r="AG6" s="1666"/>
      <c r="AH6" s="1666"/>
      <c r="AI6" s="1666"/>
      <c r="AJ6" s="1666"/>
      <c r="AK6" s="1666"/>
      <c r="AL6" s="1666"/>
      <c r="AM6" s="1666"/>
      <c r="AN6" s="1666"/>
      <c r="AO6" s="1666"/>
      <c r="AP6" s="1666"/>
      <c r="AQ6" s="1666"/>
      <c r="AR6" s="1666"/>
      <c r="AS6" s="631"/>
      <c r="AT6" s="631"/>
      <c r="AU6" s="1667"/>
      <c r="AV6" s="1668"/>
      <c r="AW6" s="632"/>
      <c r="AX6" s="632"/>
      <c r="AY6" s="632"/>
      <c r="AZ6" s="632"/>
      <c r="BA6" s="632"/>
      <c r="BB6" s="632"/>
      <c r="BC6" s="632"/>
      <c r="BD6" s="632"/>
      <c r="BE6" s="632"/>
      <c r="BF6" s="632"/>
      <c r="BG6" s="632"/>
      <c r="BH6" s="632"/>
      <c r="BI6" s="632"/>
      <c r="BJ6" s="632"/>
      <c r="BK6" s="632"/>
      <c r="BL6" s="632"/>
      <c r="BM6" s="632"/>
      <c r="BN6" s="632"/>
      <c r="BO6" s="632"/>
      <c r="BP6" s="632"/>
      <c r="BQ6" s="632"/>
      <c r="BR6" s="632"/>
      <c r="BS6" s="632"/>
      <c r="BT6" s="632"/>
      <c r="BU6" s="632"/>
      <c r="BV6" s="632"/>
      <c r="BW6" s="632"/>
      <c r="BX6" s="632"/>
      <c r="BY6" s="632"/>
      <c r="BZ6" s="632"/>
      <c r="CA6" s="632"/>
      <c r="CB6" s="632"/>
      <c r="CC6" s="632"/>
      <c r="CD6" s="632"/>
      <c r="CE6" s="632"/>
      <c r="CF6" s="632"/>
      <c r="CG6" s="632"/>
      <c r="CH6" s="632"/>
      <c r="CI6" s="632"/>
      <c r="CJ6" s="632"/>
      <c r="CK6" s="632"/>
      <c r="CL6" s="632"/>
      <c r="CM6" s="632"/>
      <c r="CN6" s="632"/>
      <c r="CO6" s="632"/>
      <c r="CP6" s="632"/>
      <c r="CQ6" s="632"/>
      <c r="CR6" s="632"/>
      <c r="CS6" s="632"/>
      <c r="CT6" s="632"/>
      <c r="CU6" s="632"/>
      <c r="CV6" s="632"/>
      <c r="CW6" s="632"/>
      <c r="CX6" s="632"/>
      <c r="CY6" s="632"/>
      <c r="CZ6" s="632"/>
      <c r="DA6" s="632"/>
      <c r="DB6" s="632"/>
      <c r="DC6" s="266"/>
      <c r="DD6" s="266"/>
      <c r="DE6" s="266"/>
      <c r="DF6" s="266"/>
      <c r="DG6" s="266"/>
      <c r="DH6" s="266"/>
      <c r="DI6" s="206"/>
    </row>
    <row r="7" spans="1:113" s="206" customFormat="1" ht="15.75" x14ac:dyDescent="0.25">
      <c r="A7" s="230">
        <v>1</v>
      </c>
      <c r="B7" s="231" t="s">
        <v>270</v>
      </c>
      <c r="C7" s="231" t="s">
        <v>380</v>
      </c>
      <c r="D7" s="308" t="s">
        <v>271</v>
      </c>
      <c r="E7" s="232">
        <v>1990</v>
      </c>
      <c r="F7" s="309" t="s">
        <v>272</v>
      </c>
      <c r="G7" s="326" t="s">
        <v>301</v>
      </c>
      <c r="H7" s="1392" t="s">
        <v>676</v>
      </c>
      <c r="I7" s="1256" t="s">
        <v>674</v>
      </c>
      <c r="J7" s="327" t="s">
        <v>682</v>
      </c>
      <c r="K7" s="240">
        <v>13</v>
      </c>
      <c r="L7" s="241">
        <v>66</v>
      </c>
      <c r="M7" s="242">
        <v>4</v>
      </c>
      <c r="N7" s="260">
        <v>45</v>
      </c>
      <c r="O7" s="239"/>
      <c r="P7" s="236"/>
      <c r="Q7" s="251"/>
      <c r="R7" s="238"/>
      <c r="S7" s="235">
        <v>2</v>
      </c>
      <c r="T7" s="310">
        <v>96</v>
      </c>
      <c r="U7" s="312"/>
      <c r="V7" s="310"/>
      <c r="W7" s="329"/>
      <c r="X7" s="311"/>
      <c r="Y7" s="311"/>
      <c r="Z7" s="329"/>
      <c r="AA7" s="634"/>
      <c r="AB7" s="310"/>
      <c r="AC7" s="237"/>
      <c r="AD7" s="313"/>
      <c r="AE7" s="235"/>
      <c r="AF7" s="310"/>
      <c r="AG7" s="237"/>
      <c r="AH7" s="315"/>
      <c r="AI7" s="235"/>
      <c r="AJ7" s="313"/>
      <c r="AK7" s="634"/>
      <c r="AL7" s="310"/>
      <c r="AM7" s="237"/>
      <c r="AN7" s="315"/>
      <c r="AO7" s="635"/>
      <c r="AP7" s="311"/>
      <c r="AQ7" s="314"/>
      <c r="AR7" s="315"/>
      <c r="AS7" s="636"/>
      <c r="AT7" s="606"/>
      <c r="AU7" s="335">
        <f t="shared" ref="AU7:AU16" si="0">N7+L7+J7+H7+T7</f>
        <v>316.25</v>
      </c>
      <c r="AV7" s="637"/>
      <c r="AW7" s="266"/>
      <c r="AX7" s="266"/>
      <c r="AY7" s="266"/>
      <c r="AZ7" s="266"/>
      <c r="BA7" s="266"/>
      <c r="BB7" s="266"/>
      <c r="BC7" s="266"/>
      <c r="BD7" s="266"/>
      <c r="BE7" s="266"/>
      <c r="BF7" s="266"/>
      <c r="BG7" s="266"/>
      <c r="BH7" s="266"/>
      <c r="BI7" s="266"/>
      <c r="BJ7" s="266"/>
      <c r="BK7" s="266"/>
      <c r="BL7" s="266"/>
      <c r="BM7" s="266"/>
      <c r="BN7" s="266"/>
      <c r="BO7" s="266"/>
      <c r="BP7" s="266"/>
      <c r="BQ7" s="266"/>
      <c r="BR7" s="266"/>
      <c r="BS7" s="266"/>
      <c r="BT7" s="266"/>
      <c r="BU7" s="266"/>
      <c r="BV7" s="266"/>
      <c r="BW7" s="266"/>
      <c r="BX7" s="266"/>
      <c r="BY7" s="266"/>
      <c r="BZ7" s="266"/>
      <c r="CA7" s="266"/>
      <c r="CB7" s="266"/>
      <c r="CC7" s="266"/>
      <c r="CD7" s="266"/>
      <c r="CE7" s="266"/>
      <c r="CF7" s="266"/>
      <c r="CG7" s="266"/>
      <c r="CH7" s="266"/>
      <c r="CI7" s="266"/>
      <c r="CJ7" s="266"/>
      <c r="CK7" s="266"/>
      <c r="CL7" s="266"/>
      <c r="CM7" s="266"/>
      <c r="CN7" s="266"/>
      <c r="CO7" s="266"/>
      <c r="CP7" s="266"/>
      <c r="CQ7" s="266"/>
      <c r="CR7" s="266"/>
      <c r="CS7" s="266"/>
      <c r="CT7" s="266"/>
      <c r="CU7" s="266"/>
      <c r="CV7" s="266"/>
      <c r="CW7" s="266"/>
      <c r="CX7" s="266"/>
      <c r="CY7" s="266"/>
      <c r="CZ7" s="266"/>
      <c r="DA7" s="266"/>
      <c r="DB7" s="266"/>
      <c r="DC7" s="266"/>
      <c r="DD7" s="266"/>
      <c r="DE7" s="266"/>
      <c r="DF7" s="266"/>
      <c r="DG7" s="266"/>
      <c r="DH7" s="266"/>
      <c r="DI7" s="266"/>
    </row>
    <row r="8" spans="1:113" s="206" customFormat="1" ht="15.75" x14ac:dyDescent="0.25">
      <c r="A8" s="230">
        <v>2</v>
      </c>
      <c r="B8" s="701" t="s">
        <v>281</v>
      </c>
      <c r="C8" s="263" t="s">
        <v>380</v>
      </c>
      <c r="D8" s="701" t="s">
        <v>289</v>
      </c>
      <c r="E8" s="232">
        <v>1998</v>
      </c>
      <c r="F8" s="309" t="s">
        <v>272</v>
      </c>
      <c r="G8" s="326" t="s">
        <v>674</v>
      </c>
      <c r="H8" s="1394" t="s">
        <v>675</v>
      </c>
      <c r="I8" s="1256" t="s">
        <v>301</v>
      </c>
      <c r="J8" s="327" t="s">
        <v>683</v>
      </c>
      <c r="K8" s="240">
        <v>3</v>
      </c>
      <c r="L8" s="241">
        <v>93</v>
      </c>
      <c r="M8" s="242">
        <v>7</v>
      </c>
      <c r="N8" s="260">
        <v>40.5</v>
      </c>
      <c r="O8" s="239"/>
      <c r="P8" s="236"/>
      <c r="Q8" s="251"/>
      <c r="R8" s="238"/>
      <c r="S8" s="235"/>
      <c r="T8" s="310"/>
      <c r="U8" s="312"/>
      <c r="V8" s="310"/>
      <c r="W8" s="329"/>
      <c r="X8" s="311"/>
      <c r="Y8" s="311"/>
      <c r="Z8" s="329"/>
      <c r="AA8" s="1499"/>
      <c r="AB8" s="684"/>
      <c r="AC8" s="684"/>
      <c r="AD8" s="685"/>
      <c r="AE8" s="235"/>
      <c r="AF8" s="310"/>
      <c r="AG8" s="237"/>
      <c r="AH8" s="315"/>
      <c r="AI8" s="235"/>
      <c r="AJ8" s="313"/>
      <c r="AK8" s="634"/>
      <c r="AL8" s="310"/>
      <c r="AM8" s="237"/>
      <c r="AN8" s="315"/>
      <c r="AO8" s="635"/>
      <c r="AP8" s="311"/>
      <c r="AQ8" s="314"/>
      <c r="AR8" s="315"/>
      <c r="AS8" s="409"/>
      <c r="AT8" s="329"/>
      <c r="AU8" s="335">
        <f t="shared" si="0"/>
        <v>244.5</v>
      </c>
      <c r="AV8" s="637"/>
      <c r="AW8" s="266"/>
      <c r="AX8" s="266"/>
      <c r="AY8" s="266"/>
      <c r="AZ8" s="266"/>
      <c r="BA8" s="266"/>
      <c r="BB8" s="266"/>
      <c r="BC8" s="266"/>
      <c r="BD8" s="266"/>
      <c r="BE8" s="266"/>
      <c r="BF8" s="266"/>
      <c r="BG8" s="266"/>
      <c r="BH8" s="266"/>
      <c r="BI8" s="266"/>
      <c r="BJ8" s="266"/>
      <c r="BK8" s="266"/>
      <c r="BL8" s="266"/>
      <c r="BM8" s="266"/>
      <c r="BN8" s="266"/>
      <c r="BO8" s="266"/>
      <c r="BP8" s="266"/>
      <c r="BQ8" s="266"/>
      <c r="BR8" s="266"/>
      <c r="BS8" s="266"/>
      <c r="BT8" s="266"/>
      <c r="BU8" s="266"/>
      <c r="BV8" s="266"/>
      <c r="BW8" s="266"/>
      <c r="BX8" s="266"/>
      <c r="BY8" s="266"/>
      <c r="BZ8" s="266"/>
      <c r="CA8" s="266"/>
      <c r="CB8" s="266"/>
      <c r="CC8" s="266"/>
      <c r="CD8" s="266"/>
      <c r="CE8" s="266"/>
      <c r="CF8" s="266"/>
      <c r="CG8" s="266"/>
      <c r="CH8" s="266"/>
      <c r="CI8" s="266"/>
      <c r="CJ8" s="266"/>
      <c r="CK8" s="266"/>
      <c r="CL8" s="266"/>
      <c r="CM8" s="266"/>
      <c r="CN8" s="266"/>
      <c r="CO8" s="266"/>
      <c r="CP8" s="266"/>
      <c r="CQ8" s="266"/>
      <c r="CR8" s="266"/>
      <c r="CS8" s="266"/>
      <c r="CT8" s="266"/>
      <c r="CU8" s="266"/>
      <c r="CV8" s="266"/>
      <c r="CW8" s="266"/>
      <c r="CX8" s="266"/>
      <c r="CY8" s="266"/>
      <c r="CZ8" s="266"/>
      <c r="DA8" s="266"/>
      <c r="DB8" s="266"/>
      <c r="DC8" s="266"/>
      <c r="DD8" s="266"/>
      <c r="DE8" s="266"/>
      <c r="DF8" s="266"/>
      <c r="DG8" s="266"/>
      <c r="DH8" s="266"/>
      <c r="DI8" s="266"/>
    </row>
    <row r="9" spans="1:113" s="206" customFormat="1" ht="15.75" x14ac:dyDescent="0.25">
      <c r="A9" s="230">
        <v>3</v>
      </c>
      <c r="B9" s="231" t="s">
        <v>281</v>
      </c>
      <c r="C9" s="231" t="s">
        <v>380</v>
      </c>
      <c r="D9" s="308" t="s">
        <v>282</v>
      </c>
      <c r="E9" s="232">
        <v>1984</v>
      </c>
      <c r="F9" s="309" t="s">
        <v>272</v>
      </c>
      <c r="G9" s="639"/>
      <c r="H9" s="1394"/>
      <c r="I9" s="1257"/>
      <c r="J9" s="327"/>
      <c r="K9" s="634"/>
      <c r="L9" s="310"/>
      <c r="M9" s="242"/>
      <c r="N9" s="260"/>
      <c r="O9" s="239"/>
      <c r="P9" s="236"/>
      <c r="Q9" s="251"/>
      <c r="R9" s="238"/>
      <c r="S9" s="235">
        <v>11</v>
      </c>
      <c r="T9" s="310">
        <v>70</v>
      </c>
      <c r="U9" s="312"/>
      <c r="V9" s="310"/>
      <c r="W9" s="329"/>
      <c r="X9" s="311"/>
      <c r="Y9" s="311"/>
      <c r="Z9" s="329"/>
      <c r="AA9" s="235"/>
      <c r="AB9" s="310"/>
      <c r="AC9" s="237"/>
      <c r="AD9" s="315"/>
      <c r="AE9" s="235"/>
      <c r="AF9" s="310"/>
      <c r="AG9" s="237"/>
      <c r="AH9" s="315"/>
      <c r="AI9" s="235"/>
      <c r="AJ9" s="313"/>
      <c r="AK9" s="634"/>
      <c r="AL9" s="310"/>
      <c r="AM9" s="237"/>
      <c r="AN9" s="260"/>
      <c r="AO9" s="635"/>
      <c r="AP9" s="311"/>
      <c r="AQ9" s="314"/>
      <c r="AR9" s="315"/>
      <c r="AS9" s="636"/>
      <c r="AT9" s="606"/>
      <c r="AU9" s="335">
        <f t="shared" si="0"/>
        <v>70</v>
      </c>
      <c r="AV9" s="637"/>
      <c r="AW9" s="632"/>
      <c r="AX9" s="632"/>
      <c r="AY9" s="632"/>
      <c r="AZ9" s="632"/>
      <c r="BA9" s="632"/>
      <c r="BB9" s="632"/>
      <c r="BC9" s="632"/>
      <c r="BD9" s="632"/>
      <c r="BE9" s="632"/>
      <c r="BF9" s="632"/>
      <c r="BG9" s="632"/>
      <c r="BH9" s="632"/>
      <c r="BI9" s="632"/>
      <c r="BJ9" s="632"/>
      <c r="BK9" s="632"/>
      <c r="BL9" s="632"/>
      <c r="BM9" s="632"/>
      <c r="BN9" s="632"/>
      <c r="BO9" s="632"/>
      <c r="BP9" s="632"/>
      <c r="BQ9" s="632"/>
      <c r="BR9" s="632"/>
      <c r="BS9" s="632"/>
      <c r="BT9" s="632"/>
      <c r="BU9" s="632"/>
      <c r="BV9" s="632"/>
      <c r="BW9" s="632"/>
      <c r="BX9" s="632"/>
      <c r="BY9" s="632"/>
      <c r="BZ9" s="632"/>
      <c r="CA9" s="632"/>
      <c r="CB9" s="632"/>
      <c r="CC9" s="632"/>
      <c r="CD9" s="632"/>
      <c r="CE9" s="632"/>
      <c r="CF9" s="632"/>
      <c r="CG9" s="632"/>
      <c r="CH9" s="632"/>
      <c r="CI9" s="632"/>
      <c r="CJ9" s="632"/>
      <c r="CK9" s="632"/>
      <c r="CL9" s="632"/>
      <c r="CM9" s="632"/>
      <c r="CN9" s="632"/>
      <c r="CO9" s="632"/>
      <c r="CP9" s="632"/>
      <c r="CQ9" s="632"/>
      <c r="CR9" s="632"/>
      <c r="CS9" s="632"/>
      <c r="CT9" s="632"/>
      <c r="CU9" s="632"/>
      <c r="CV9" s="632"/>
      <c r="CW9" s="632"/>
      <c r="CX9" s="632"/>
      <c r="CY9" s="632"/>
      <c r="CZ9" s="632"/>
      <c r="DA9" s="632"/>
      <c r="DB9" s="632"/>
    </row>
    <row r="10" spans="1:113" s="206" customFormat="1" ht="15.75" hidden="1" x14ac:dyDescent="0.25">
      <c r="A10" s="230">
        <v>4</v>
      </c>
      <c r="B10" s="363" t="s">
        <v>294</v>
      </c>
      <c r="C10" s="231" t="s">
        <v>380</v>
      </c>
      <c r="D10" s="1551" t="s">
        <v>677</v>
      </c>
      <c r="E10" s="640">
        <v>1993</v>
      </c>
      <c r="F10" s="641" t="s">
        <v>678</v>
      </c>
      <c r="G10" s="326" t="s">
        <v>288</v>
      </c>
      <c r="H10" s="1392" t="s">
        <v>679</v>
      </c>
      <c r="I10" s="1256"/>
      <c r="J10" s="327"/>
      <c r="K10" s="634"/>
      <c r="L10" s="310"/>
      <c r="M10" s="314"/>
      <c r="N10" s="315"/>
      <c r="O10" s="634"/>
      <c r="P10" s="310"/>
      <c r="Q10" s="312"/>
      <c r="R10" s="238"/>
      <c r="S10" s="235"/>
      <c r="T10" s="310"/>
      <c r="U10" s="312"/>
      <c r="V10" s="310"/>
      <c r="W10" s="329"/>
      <c r="X10" s="311"/>
      <c r="Y10" s="311"/>
      <c r="Z10" s="329"/>
      <c r="AA10" s="235"/>
      <c r="AB10" s="310"/>
      <c r="AC10" s="237"/>
      <c r="AD10" s="315"/>
      <c r="AE10" s="235"/>
      <c r="AF10" s="310"/>
      <c r="AG10" s="237"/>
      <c r="AH10" s="315"/>
      <c r="AI10" s="235"/>
      <c r="AJ10" s="313"/>
      <c r="AK10" s="634"/>
      <c r="AL10" s="310"/>
      <c r="AM10" s="237"/>
      <c r="AN10" s="315"/>
      <c r="AO10" s="635"/>
      <c r="AP10" s="311"/>
      <c r="AQ10" s="314"/>
      <c r="AR10" s="315"/>
      <c r="AS10" s="636"/>
      <c r="AT10" s="606"/>
      <c r="AU10" s="335">
        <f t="shared" si="0"/>
        <v>69.5</v>
      </c>
      <c r="AV10" s="637"/>
      <c r="AW10" s="266"/>
      <c r="AX10" s="266"/>
      <c r="AY10" s="266"/>
      <c r="AZ10" s="266"/>
      <c r="BA10" s="266"/>
      <c r="BB10" s="266"/>
      <c r="BC10" s="266"/>
      <c r="BD10" s="266"/>
      <c r="BE10" s="266"/>
      <c r="BF10" s="266"/>
      <c r="BG10" s="266"/>
      <c r="BH10" s="266"/>
      <c r="BI10" s="266"/>
      <c r="BJ10" s="266"/>
      <c r="BK10" s="266"/>
      <c r="BL10" s="266"/>
      <c r="BM10" s="266"/>
      <c r="BN10" s="266"/>
      <c r="BO10" s="266"/>
      <c r="BP10" s="266"/>
      <c r="BQ10" s="266"/>
      <c r="BR10" s="266"/>
      <c r="BS10" s="266"/>
      <c r="BT10" s="266"/>
      <c r="BU10" s="266"/>
      <c r="BV10" s="266"/>
      <c r="BW10" s="266"/>
      <c r="BX10" s="266"/>
      <c r="BY10" s="266"/>
      <c r="BZ10" s="266"/>
      <c r="CA10" s="266"/>
      <c r="CB10" s="266"/>
      <c r="CC10" s="266"/>
      <c r="CD10" s="266"/>
      <c r="CE10" s="266"/>
      <c r="CF10" s="266"/>
      <c r="CG10" s="266"/>
      <c r="CH10" s="266"/>
      <c r="CI10" s="266"/>
      <c r="CJ10" s="266"/>
      <c r="CK10" s="266"/>
      <c r="CL10" s="266"/>
      <c r="CM10" s="266"/>
      <c r="CN10" s="266"/>
      <c r="CO10" s="266"/>
      <c r="CP10" s="266"/>
      <c r="CQ10" s="266"/>
      <c r="CR10" s="266"/>
      <c r="CS10" s="266"/>
      <c r="CT10" s="266"/>
      <c r="CU10" s="266"/>
      <c r="CV10" s="266"/>
      <c r="CW10" s="266"/>
      <c r="CX10" s="266"/>
      <c r="CY10" s="266"/>
      <c r="CZ10" s="266"/>
      <c r="DA10" s="266"/>
      <c r="DB10" s="266"/>
      <c r="DC10" s="266"/>
      <c r="DD10" s="266"/>
      <c r="DE10" s="266"/>
      <c r="DF10" s="266"/>
      <c r="DG10" s="266"/>
      <c r="DH10" s="266"/>
      <c r="DI10" s="266"/>
    </row>
    <row r="11" spans="1:113" s="206" customFormat="1" ht="15.75" hidden="1" x14ac:dyDescent="0.25">
      <c r="A11" s="230">
        <v>5</v>
      </c>
      <c r="B11" s="231" t="s">
        <v>381</v>
      </c>
      <c r="C11" s="231" t="s">
        <v>382</v>
      </c>
      <c r="D11" s="231" t="s">
        <v>274</v>
      </c>
      <c r="E11" s="232">
        <v>1996</v>
      </c>
      <c r="F11" s="309" t="s">
        <v>272</v>
      </c>
      <c r="G11" s="326"/>
      <c r="H11" s="1392"/>
      <c r="I11" s="1256"/>
      <c r="J11" s="327"/>
      <c r="K11" s="328"/>
      <c r="L11" s="310"/>
      <c r="M11" s="237"/>
      <c r="N11" s="313"/>
      <c r="O11" s="239"/>
      <c r="P11" s="236"/>
      <c r="Q11" s="251"/>
      <c r="R11" s="238"/>
      <c r="S11" s="235"/>
      <c r="T11" s="310"/>
      <c r="U11" s="312"/>
      <c r="V11" s="310"/>
      <c r="W11" s="329"/>
      <c r="X11" s="311"/>
      <c r="Y11" s="311"/>
      <c r="Z11" s="329"/>
      <c r="AA11" s="635"/>
      <c r="AB11" s="311"/>
      <c r="AC11" s="237"/>
      <c r="AD11" s="315"/>
      <c r="AE11" s="235"/>
      <c r="AF11" s="310"/>
      <c r="AG11" s="237"/>
      <c r="AH11" s="315"/>
      <c r="AI11" s="635"/>
      <c r="AJ11" s="315"/>
      <c r="AK11" s="635"/>
      <c r="AL11" s="311"/>
      <c r="AM11" s="237"/>
      <c r="AN11" s="315"/>
      <c r="AO11" s="638"/>
      <c r="AP11" s="311"/>
      <c r="AQ11" s="314"/>
      <c r="AR11" s="315"/>
      <c r="AS11" s="636"/>
      <c r="AT11" s="606"/>
      <c r="AU11" s="335">
        <f t="shared" si="0"/>
        <v>0</v>
      </c>
      <c r="AV11" s="637"/>
      <c r="AW11" s="266"/>
      <c r="AX11" s="266"/>
      <c r="AY11" s="266"/>
      <c r="AZ11" s="266"/>
      <c r="BA11" s="266"/>
      <c r="BB11" s="266"/>
      <c r="BC11" s="266"/>
      <c r="BD11" s="266"/>
      <c r="BE11" s="266"/>
      <c r="BF11" s="266"/>
      <c r="BG11" s="266"/>
      <c r="BH11" s="266"/>
      <c r="BI11" s="266"/>
      <c r="BJ11" s="266"/>
      <c r="BK11" s="266"/>
      <c r="BL11" s="266"/>
      <c r="BM11" s="266"/>
      <c r="BN11" s="266"/>
      <c r="BO11" s="266"/>
      <c r="BP11" s="266"/>
      <c r="BQ11" s="266"/>
      <c r="BR11" s="266"/>
      <c r="BS11" s="266"/>
      <c r="BT11" s="266"/>
      <c r="BU11" s="266"/>
      <c r="BV11" s="266"/>
      <c r="BW11" s="266"/>
      <c r="BX11" s="266"/>
      <c r="BY11" s="266"/>
      <c r="BZ11" s="266"/>
      <c r="CA11" s="266"/>
      <c r="CB11" s="266"/>
      <c r="CC11" s="266"/>
      <c r="CD11" s="266"/>
      <c r="CE11" s="266"/>
      <c r="CF11" s="266"/>
      <c r="CG11" s="266"/>
      <c r="CH11" s="266"/>
      <c r="CI11" s="266"/>
      <c r="CJ11" s="266"/>
      <c r="CK11" s="266"/>
      <c r="CL11" s="266"/>
      <c r="CM11" s="266"/>
      <c r="CN11" s="266"/>
      <c r="CO11" s="266"/>
      <c r="CP11" s="266"/>
      <c r="CQ11" s="266"/>
      <c r="CR11" s="266"/>
      <c r="CS11" s="266"/>
      <c r="CT11" s="266"/>
      <c r="CU11" s="266"/>
      <c r="CV11" s="266"/>
      <c r="CW11" s="266"/>
      <c r="CX11" s="266"/>
      <c r="CY11" s="266"/>
      <c r="CZ11" s="266"/>
      <c r="DA11" s="266"/>
      <c r="DB11" s="266"/>
      <c r="DC11" s="266"/>
      <c r="DD11" s="266"/>
      <c r="DE11" s="266"/>
      <c r="DF11" s="266"/>
      <c r="DG11" s="266"/>
      <c r="DH11" s="266"/>
      <c r="DI11" s="266"/>
    </row>
    <row r="12" spans="1:113" s="266" customFormat="1" ht="15.75" hidden="1" x14ac:dyDescent="0.25">
      <c r="A12" s="230">
        <v>6</v>
      </c>
      <c r="B12" s="231" t="s">
        <v>270</v>
      </c>
      <c r="C12" s="231" t="s">
        <v>380</v>
      </c>
      <c r="D12" s="308" t="s">
        <v>280</v>
      </c>
      <c r="E12" s="232">
        <v>1990</v>
      </c>
      <c r="F12" s="309" t="s">
        <v>272</v>
      </c>
      <c r="G12" s="639"/>
      <c r="H12" s="1394"/>
      <c r="I12" s="1257"/>
      <c r="J12" s="327"/>
      <c r="K12" s="240"/>
      <c r="L12" s="241"/>
      <c r="M12" s="242"/>
      <c r="N12" s="260"/>
      <c r="O12" s="239"/>
      <c r="P12" s="236"/>
      <c r="Q12" s="251"/>
      <c r="R12" s="238"/>
      <c r="S12" s="235"/>
      <c r="T12" s="642"/>
      <c r="U12" s="312"/>
      <c r="V12" s="310"/>
      <c r="W12" s="403"/>
      <c r="X12" s="311"/>
      <c r="Y12" s="311"/>
      <c r="Z12" s="329"/>
      <c r="AA12" s="240"/>
      <c r="AB12" s="241"/>
      <c r="AC12" s="242"/>
      <c r="AD12" s="260"/>
      <c r="AE12" s="235"/>
      <c r="AF12" s="310"/>
      <c r="AG12" s="237"/>
      <c r="AH12" s="315"/>
      <c r="AI12" s="235"/>
      <c r="AJ12" s="313"/>
      <c r="AK12" s="634"/>
      <c r="AL12" s="310"/>
      <c r="AM12" s="237"/>
      <c r="AN12" s="315"/>
      <c r="AO12" s="635"/>
      <c r="AP12" s="311"/>
      <c r="AQ12" s="314"/>
      <c r="AR12" s="315"/>
      <c r="AS12" s="636"/>
      <c r="AT12" s="606"/>
      <c r="AU12" s="335">
        <f t="shared" si="0"/>
        <v>0</v>
      </c>
      <c r="AV12" s="637"/>
      <c r="AW12" s="632"/>
      <c r="AX12" s="632"/>
      <c r="AY12" s="632"/>
      <c r="AZ12" s="632"/>
      <c r="BA12" s="632"/>
      <c r="BB12" s="632"/>
      <c r="BC12" s="632"/>
      <c r="BD12" s="632"/>
      <c r="BE12" s="632"/>
      <c r="BF12" s="632"/>
      <c r="BG12" s="632"/>
      <c r="BH12" s="632"/>
      <c r="BI12" s="632"/>
      <c r="BJ12" s="632"/>
      <c r="BK12" s="632"/>
      <c r="BL12" s="632"/>
      <c r="BM12" s="632"/>
      <c r="BN12" s="632"/>
      <c r="BO12" s="632"/>
      <c r="BP12" s="632"/>
      <c r="BQ12" s="632"/>
      <c r="BR12" s="632"/>
      <c r="BS12" s="632"/>
      <c r="BT12" s="632"/>
      <c r="BU12" s="632"/>
      <c r="BV12" s="632"/>
      <c r="BW12" s="632"/>
      <c r="BX12" s="632"/>
      <c r="BY12" s="632"/>
      <c r="BZ12" s="632"/>
      <c r="CA12" s="632"/>
      <c r="CB12" s="632"/>
      <c r="CC12" s="632"/>
      <c r="CD12" s="632"/>
      <c r="CE12" s="632"/>
      <c r="CF12" s="632"/>
      <c r="CG12" s="632"/>
      <c r="CH12" s="632"/>
      <c r="CI12" s="632"/>
      <c r="CJ12" s="632"/>
      <c r="CK12" s="632"/>
      <c r="CL12" s="632"/>
      <c r="CM12" s="632"/>
      <c r="CN12" s="632"/>
      <c r="CO12" s="632"/>
      <c r="CP12" s="632"/>
      <c r="CQ12" s="632"/>
      <c r="CR12" s="632"/>
      <c r="CS12" s="632"/>
      <c r="CT12" s="632"/>
      <c r="CU12" s="632"/>
      <c r="CV12" s="632"/>
      <c r="CW12" s="632"/>
      <c r="CX12" s="632"/>
      <c r="CY12" s="632"/>
      <c r="CZ12" s="632"/>
      <c r="DA12" s="632"/>
      <c r="DB12" s="632"/>
      <c r="DI12" s="206"/>
    </row>
    <row r="13" spans="1:113" s="266" customFormat="1" ht="15.75" hidden="1" x14ac:dyDescent="0.25">
      <c r="A13" s="230">
        <v>7</v>
      </c>
      <c r="B13" s="231" t="s">
        <v>281</v>
      </c>
      <c r="C13" s="231" t="s">
        <v>380</v>
      </c>
      <c r="D13" s="308" t="s">
        <v>283</v>
      </c>
      <c r="E13" s="232">
        <v>1990</v>
      </c>
      <c r="F13" s="309" t="s">
        <v>272</v>
      </c>
      <c r="G13" s="639"/>
      <c r="H13" s="1395"/>
      <c r="I13" s="1394"/>
      <c r="J13" s="652"/>
      <c r="K13" s="240"/>
      <c r="L13" s="241"/>
      <c r="M13" s="242"/>
      <c r="N13" s="260"/>
      <c r="O13" s="239"/>
      <c r="P13" s="236"/>
      <c r="Q13" s="253"/>
      <c r="R13" s="325"/>
      <c r="S13" s="235"/>
      <c r="T13" s="642"/>
      <c r="U13" s="312"/>
      <c r="V13" s="642"/>
      <c r="W13" s="403"/>
      <c r="X13" s="311"/>
      <c r="Y13" s="311"/>
      <c r="Z13" s="329"/>
      <c r="AA13" s="635"/>
      <c r="AB13" s="311"/>
      <c r="AC13" s="314"/>
      <c r="AD13" s="330"/>
      <c r="AE13" s="235"/>
      <c r="AF13" s="310"/>
      <c r="AG13" s="237"/>
      <c r="AH13" s="315"/>
      <c r="AI13" s="235"/>
      <c r="AJ13" s="313"/>
      <c r="AK13" s="646"/>
      <c r="AL13" s="310"/>
      <c r="AM13" s="415"/>
      <c r="AN13" s="315"/>
      <c r="AO13" s="647"/>
      <c r="AP13" s="311"/>
      <c r="AQ13" s="314"/>
      <c r="AR13" s="315"/>
      <c r="AS13" s="636"/>
      <c r="AT13" s="606"/>
      <c r="AU13" s="335">
        <f t="shared" si="0"/>
        <v>0</v>
      </c>
      <c r="AV13" s="637"/>
      <c r="AW13" s="632"/>
      <c r="AX13" s="632"/>
      <c r="AY13" s="632"/>
      <c r="AZ13" s="632"/>
      <c r="BA13" s="632"/>
      <c r="BB13" s="632"/>
      <c r="BC13" s="632"/>
      <c r="BD13" s="632"/>
      <c r="BE13" s="632"/>
      <c r="BF13" s="632"/>
      <c r="BG13" s="632"/>
      <c r="BH13" s="632"/>
      <c r="BI13" s="632"/>
      <c r="BJ13" s="632"/>
      <c r="BK13" s="632"/>
      <c r="BL13" s="632"/>
      <c r="BM13" s="632"/>
      <c r="BN13" s="632"/>
      <c r="BO13" s="632"/>
      <c r="BP13" s="632"/>
      <c r="BQ13" s="632"/>
      <c r="BR13" s="632"/>
      <c r="BS13" s="632"/>
      <c r="BT13" s="632"/>
      <c r="BU13" s="632"/>
      <c r="BV13" s="632"/>
      <c r="BW13" s="632"/>
      <c r="BX13" s="632"/>
      <c r="BY13" s="632"/>
      <c r="BZ13" s="632"/>
      <c r="CA13" s="632"/>
      <c r="CB13" s="632"/>
      <c r="CC13" s="632"/>
      <c r="CD13" s="632"/>
      <c r="CE13" s="632"/>
      <c r="CF13" s="632"/>
      <c r="CG13" s="632"/>
      <c r="CH13" s="632"/>
      <c r="CI13" s="632"/>
      <c r="CJ13" s="632"/>
      <c r="CK13" s="632"/>
      <c r="CL13" s="632"/>
      <c r="CM13" s="632"/>
      <c r="CN13" s="632"/>
      <c r="CO13" s="632"/>
      <c r="CP13" s="632"/>
      <c r="CQ13" s="632"/>
      <c r="CR13" s="632"/>
      <c r="CS13" s="632"/>
      <c r="CT13" s="632"/>
      <c r="CU13" s="632"/>
      <c r="CV13" s="632"/>
      <c r="CW13" s="632"/>
      <c r="CX13" s="632"/>
      <c r="CY13" s="632"/>
      <c r="CZ13" s="632"/>
      <c r="DA13" s="632"/>
      <c r="DB13" s="632"/>
      <c r="DI13" s="206"/>
    </row>
    <row r="14" spans="1:113" s="266" customFormat="1" ht="15.75" hidden="1" x14ac:dyDescent="0.25">
      <c r="A14" s="230">
        <v>8</v>
      </c>
      <c r="B14" s="231" t="s">
        <v>383</v>
      </c>
      <c r="C14" s="648" t="s">
        <v>384</v>
      </c>
      <c r="D14" s="1366" t="s">
        <v>385</v>
      </c>
      <c r="E14" s="219">
        <v>1997</v>
      </c>
      <c r="F14" s="960" t="s">
        <v>312</v>
      </c>
      <c r="G14" s="644"/>
      <c r="H14" s="1386"/>
      <c r="I14" s="1373"/>
      <c r="J14" s="871"/>
      <c r="K14" s="653"/>
      <c r="L14" s="241"/>
      <c r="M14" s="242"/>
      <c r="N14" s="260"/>
      <c r="O14" s="239"/>
      <c r="P14" s="236"/>
      <c r="Q14" s="654"/>
      <c r="R14" s="325"/>
      <c r="S14" s="655"/>
      <c r="T14" s="310"/>
      <c r="U14" s="312"/>
      <c r="V14" s="310"/>
      <c r="W14" s="658"/>
      <c r="X14" s="659"/>
      <c r="Y14" s="659"/>
      <c r="Z14" s="315"/>
      <c r="AA14" s="316"/>
      <c r="AB14" s="311"/>
      <c r="AC14" s="678"/>
      <c r="AD14" s="315"/>
      <c r="AE14" s="235"/>
      <c r="AF14" s="310"/>
      <c r="AG14" s="237"/>
      <c r="AH14" s="315"/>
      <c r="AI14" s="415"/>
      <c r="AJ14" s="661"/>
      <c r="AK14" s="634"/>
      <c r="AL14" s="662"/>
      <c r="AM14" s="415"/>
      <c r="AN14" s="663"/>
      <c r="AO14" s="638"/>
      <c r="AP14" s="403"/>
      <c r="AQ14" s="316"/>
      <c r="AR14" s="657"/>
      <c r="AS14" s="664"/>
      <c r="AT14" s="219"/>
      <c r="AU14" s="335">
        <f t="shared" si="0"/>
        <v>0</v>
      </c>
      <c r="AV14" s="637"/>
      <c r="AW14" s="632"/>
      <c r="AX14" s="632"/>
      <c r="AY14" s="632"/>
      <c r="AZ14" s="632"/>
      <c r="BA14" s="632"/>
      <c r="BB14" s="632"/>
      <c r="BC14" s="632"/>
      <c r="BD14" s="632"/>
      <c r="BE14" s="632"/>
      <c r="BF14" s="632"/>
      <c r="BG14" s="632"/>
      <c r="BH14" s="632"/>
      <c r="BI14" s="632"/>
      <c r="BJ14" s="632"/>
      <c r="BK14" s="632"/>
      <c r="BL14" s="632"/>
      <c r="BM14" s="632"/>
      <c r="BN14" s="632"/>
      <c r="BO14" s="632"/>
      <c r="BP14" s="632"/>
      <c r="BQ14" s="632"/>
      <c r="BR14" s="632"/>
      <c r="BS14" s="632"/>
      <c r="BT14" s="632"/>
      <c r="BU14" s="632"/>
      <c r="BV14" s="632"/>
      <c r="BW14" s="632"/>
      <c r="BX14" s="632"/>
      <c r="BY14" s="632"/>
      <c r="BZ14" s="632"/>
      <c r="CA14" s="632"/>
      <c r="CB14" s="632"/>
      <c r="CC14" s="632"/>
      <c r="CD14" s="632"/>
      <c r="CE14" s="632"/>
      <c r="CF14" s="632"/>
      <c r="CG14" s="632"/>
      <c r="CH14" s="632"/>
      <c r="CI14" s="632"/>
      <c r="CJ14" s="632"/>
      <c r="CK14" s="632"/>
      <c r="CL14" s="632"/>
      <c r="CM14" s="632"/>
      <c r="CN14" s="632"/>
      <c r="CO14" s="632"/>
      <c r="CP14" s="632"/>
      <c r="CQ14" s="632"/>
      <c r="CR14" s="632"/>
      <c r="CS14" s="632"/>
      <c r="CT14" s="632"/>
      <c r="CU14" s="632"/>
      <c r="CV14" s="632"/>
      <c r="CW14" s="632"/>
      <c r="CX14" s="632"/>
      <c r="CY14" s="632"/>
      <c r="CZ14" s="632"/>
      <c r="DA14" s="632"/>
      <c r="DB14" s="632"/>
      <c r="DI14" s="206"/>
    </row>
    <row r="15" spans="1:113" s="266" customFormat="1" ht="15.75" hidden="1" x14ac:dyDescent="0.25">
      <c r="A15" s="230">
        <v>9</v>
      </c>
      <c r="B15" s="665" t="s">
        <v>273</v>
      </c>
      <c r="C15" s="665" t="s">
        <v>386</v>
      </c>
      <c r="D15" s="649" t="s">
        <v>275</v>
      </c>
      <c r="E15" s="650">
        <v>1991</v>
      </c>
      <c r="F15" s="651" t="s">
        <v>272</v>
      </c>
      <c r="G15" s="666"/>
      <c r="H15" s="1396"/>
      <c r="I15" s="1398"/>
      <c r="J15" s="667"/>
      <c r="K15" s="660"/>
      <c r="L15" s="668"/>
      <c r="M15" s="669"/>
      <c r="N15" s="670"/>
      <c r="O15" s="398"/>
      <c r="P15" s="236"/>
      <c r="Q15" s="654"/>
      <c r="R15" s="671"/>
      <c r="S15" s="655"/>
      <c r="T15" s="672"/>
      <c r="U15" s="673"/>
      <c r="V15" s="672"/>
      <c r="W15" s="658"/>
      <c r="X15" s="659"/>
      <c r="Y15" s="659"/>
      <c r="Z15" s="657"/>
      <c r="AA15" s="676"/>
      <c r="AB15" s="677"/>
      <c r="AC15" s="676"/>
      <c r="AD15" s="677"/>
      <c r="AE15" s="655"/>
      <c r="AF15" s="672"/>
      <c r="AG15" s="675"/>
      <c r="AH15" s="657"/>
      <c r="AI15" s="678"/>
      <c r="AJ15" s="661"/>
      <c r="AK15" s="679"/>
      <c r="AL15" s="662"/>
      <c r="AM15" s="678"/>
      <c r="AN15" s="663"/>
      <c r="AO15" s="680"/>
      <c r="AP15" s="658"/>
      <c r="AQ15" s="681"/>
      <c r="AR15" s="657"/>
      <c r="AS15" s="664"/>
      <c r="AT15" s="219"/>
      <c r="AU15" s="335">
        <f t="shared" si="0"/>
        <v>0</v>
      </c>
      <c r="AV15" s="637"/>
      <c r="AW15" s="632"/>
      <c r="AX15" s="632"/>
      <c r="AY15" s="632"/>
      <c r="AZ15" s="632"/>
      <c r="BA15" s="632"/>
      <c r="BB15" s="632"/>
      <c r="BC15" s="632"/>
      <c r="BD15" s="632"/>
      <c r="BE15" s="632"/>
      <c r="BF15" s="632"/>
      <c r="BG15" s="632"/>
      <c r="BH15" s="632"/>
      <c r="BI15" s="632"/>
      <c r="BJ15" s="632"/>
      <c r="BK15" s="632"/>
      <c r="BL15" s="632"/>
      <c r="BM15" s="632"/>
      <c r="BN15" s="632"/>
      <c r="BO15" s="632"/>
      <c r="BP15" s="632"/>
      <c r="BQ15" s="632"/>
      <c r="BR15" s="632"/>
      <c r="BS15" s="632"/>
      <c r="BT15" s="632"/>
      <c r="BU15" s="632"/>
      <c r="BV15" s="632"/>
      <c r="BW15" s="632"/>
      <c r="BX15" s="632"/>
      <c r="BY15" s="632"/>
      <c r="BZ15" s="632"/>
      <c r="CA15" s="632"/>
      <c r="CB15" s="632"/>
      <c r="CC15" s="632"/>
      <c r="CD15" s="632"/>
      <c r="CE15" s="632"/>
      <c r="CF15" s="632"/>
      <c r="CG15" s="632"/>
      <c r="CH15" s="632"/>
      <c r="CI15" s="632"/>
      <c r="CJ15" s="632"/>
      <c r="CK15" s="632"/>
      <c r="CL15" s="632"/>
      <c r="CM15" s="632"/>
      <c r="CN15" s="632"/>
      <c r="CO15" s="632"/>
      <c r="CP15" s="632"/>
      <c r="CQ15" s="632"/>
      <c r="CR15" s="632"/>
      <c r="CS15" s="632"/>
      <c r="CT15" s="632"/>
      <c r="CU15" s="632"/>
      <c r="CV15" s="632"/>
      <c r="CW15" s="632"/>
      <c r="CX15" s="632"/>
      <c r="CY15" s="632"/>
      <c r="CZ15" s="632"/>
      <c r="DA15" s="632"/>
      <c r="DB15" s="632"/>
      <c r="DI15" s="206"/>
    </row>
    <row r="16" spans="1:113" s="266" customFormat="1" ht="15.75" hidden="1" x14ac:dyDescent="0.25">
      <c r="A16" s="682">
        <v>10</v>
      </c>
      <c r="B16" s="231" t="s">
        <v>273</v>
      </c>
      <c r="C16" s="231" t="s">
        <v>386</v>
      </c>
      <c r="D16" s="308" t="s">
        <v>277</v>
      </c>
      <c r="E16" s="232">
        <v>1996</v>
      </c>
      <c r="F16" s="309" t="s">
        <v>279</v>
      </c>
      <c r="G16" s="639"/>
      <c r="H16" s="1396"/>
      <c r="I16" s="1398"/>
      <c r="J16" s="667"/>
      <c r="K16" s="653"/>
      <c r="L16" s="241"/>
      <c r="M16" s="242"/>
      <c r="N16" s="260"/>
      <c r="O16" s="239"/>
      <c r="P16" s="236"/>
      <c r="Q16" s="253"/>
      <c r="R16" s="325"/>
      <c r="S16" s="235"/>
      <c r="T16" s="310"/>
      <c r="U16" s="312"/>
      <c r="V16" s="310"/>
      <c r="W16" s="403"/>
      <c r="X16" s="311"/>
      <c r="Y16" s="311"/>
      <c r="Z16" s="315"/>
      <c r="AA16" s="653"/>
      <c r="AB16" s="241"/>
      <c r="AC16" s="653"/>
      <c r="AD16" s="260"/>
      <c r="AE16" s="235"/>
      <c r="AF16" s="310"/>
      <c r="AG16" s="237"/>
      <c r="AH16" s="315"/>
      <c r="AI16" s="415"/>
      <c r="AJ16" s="686"/>
      <c r="AK16" s="687"/>
      <c r="AL16" s="686"/>
      <c r="AM16" s="688"/>
      <c r="AN16" s="329"/>
      <c r="AO16" s="689"/>
      <c r="AP16" s="329"/>
      <c r="AQ16" s="689"/>
      <c r="AR16" s="329"/>
      <c r="AS16" s="1357"/>
      <c r="AT16" s="606"/>
      <c r="AU16" s="335">
        <f t="shared" si="0"/>
        <v>0</v>
      </c>
      <c r="AV16" s="690"/>
      <c r="AW16" s="632"/>
      <c r="AX16" s="632"/>
      <c r="AY16" s="632"/>
      <c r="AZ16" s="632"/>
      <c r="BA16" s="632"/>
      <c r="BB16" s="632"/>
      <c r="BC16" s="632"/>
      <c r="BD16" s="632"/>
      <c r="BE16" s="632"/>
      <c r="BF16" s="632"/>
      <c r="BG16" s="632"/>
      <c r="BH16" s="632"/>
      <c r="BI16" s="632"/>
      <c r="BJ16" s="632"/>
      <c r="BK16" s="632"/>
      <c r="BL16" s="632"/>
      <c r="BM16" s="632"/>
      <c r="BN16" s="632"/>
      <c r="BO16" s="632"/>
      <c r="BP16" s="632"/>
      <c r="BQ16" s="632"/>
      <c r="BR16" s="632"/>
      <c r="BS16" s="632"/>
      <c r="BT16" s="632"/>
      <c r="BU16" s="632"/>
      <c r="BV16" s="632"/>
      <c r="BW16" s="632"/>
      <c r="BX16" s="632"/>
      <c r="BY16" s="632"/>
      <c r="BZ16" s="632"/>
      <c r="CA16" s="632"/>
      <c r="CB16" s="632"/>
      <c r="CC16" s="632"/>
      <c r="CD16" s="632"/>
      <c r="CE16" s="632"/>
      <c r="CF16" s="632"/>
      <c r="CG16" s="632"/>
      <c r="CH16" s="632"/>
      <c r="CI16" s="632"/>
      <c r="CJ16" s="632"/>
      <c r="CK16" s="632"/>
      <c r="CL16" s="632"/>
      <c r="CM16" s="632"/>
      <c r="CN16" s="632"/>
      <c r="CO16" s="632"/>
      <c r="CP16" s="632"/>
      <c r="CQ16" s="632"/>
      <c r="CR16" s="632"/>
      <c r="CS16" s="632"/>
      <c r="CT16" s="632"/>
      <c r="CU16" s="632"/>
      <c r="CV16" s="632"/>
      <c r="CW16" s="632"/>
      <c r="CX16" s="632"/>
      <c r="CY16" s="632"/>
      <c r="CZ16" s="632"/>
      <c r="DA16" s="632"/>
      <c r="DB16" s="632"/>
      <c r="DI16" s="206"/>
    </row>
    <row r="17" spans="1:113" s="266" customFormat="1" ht="15.75" hidden="1" x14ac:dyDescent="0.25">
      <c r="A17" s="691">
        <v>11</v>
      </c>
      <c r="B17" s="701" t="s">
        <v>383</v>
      </c>
      <c r="C17" s="263" t="s">
        <v>387</v>
      </c>
      <c r="D17" s="701" t="s">
        <v>388</v>
      </c>
      <c r="E17" s="232">
        <v>1998</v>
      </c>
      <c r="F17" s="309" t="s">
        <v>312</v>
      </c>
      <c r="G17" s="1400"/>
      <c r="H17" s="1397"/>
      <c r="I17" s="1399"/>
      <c r="J17" s="692"/>
      <c r="K17" s="289"/>
      <c r="L17" s="290"/>
      <c r="M17" s="279"/>
      <c r="N17" s="278"/>
      <c r="O17" s="693"/>
      <c r="P17" s="288"/>
      <c r="Q17" s="276"/>
      <c r="R17" s="288"/>
      <c r="S17" s="284"/>
      <c r="T17" s="331"/>
      <c r="U17" s="333"/>
      <c r="V17" s="331"/>
      <c r="W17" s="699"/>
      <c r="X17" s="697"/>
      <c r="Y17" s="697"/>
      <c r="Z17" s="695"/>
      <c r="AU17" s="335">
        <f>N17+L17+J17+H17</f>
        <v>0</v>
      </c>
      <c r="AV17" s="700"/>
      <c r="AW17" s="632"/>
      <c r="AX17" s="632"/>
      <c r="AY17" s="632"/>
      <c r="AZ17" s="632"/>
      <c r="BA17" s="632"/>
      <c r="BB17" s="632"/>
      <c r="BC17" s="632"/>
      <c r="BD17" s="632"/>
      <c r="BE17" s="632"/>
      <c r="BF17" s="632"/>
      <c r="BG17" s="632"/>
      <c r="BH17" s="632"/>
      <c r="BI17" s="632"/>
      <c r="BJ17" s="632"/>
      <c r="BK17" s="632"/>
      <c r="BL17" s="632"/>
      <c r="BM17" s="632"/>
      <c r="BN17" s="632"/>
      <c r="BO17" s="632"/>
      <c r="BP17" s="632"/>
      <c r="BQ17" s="632"/>
      <c r="BR17" s="632"/>
      <c r="BS17" s="632"/>
      <c r="BT17" s="632"/>
      <c r="BU17" s="632"/>
      <c r="BV17" s="632"/>
      <c r="BW17" s="632"/>
      <c r="BX17" s="632"/>
      <c r="BY17" s="632"/>
      <c r="BZ17" s="632"/>
      <c r="CA17" s="632"/>
      <c r="CB17" s="632"/>
      <c r="CC17" s="632"/>
      <c r="CD17" s="632"/>
      <c r="CE17" s="632"/>
      <c r="CF17" s="632"/>
      <c r="CG17" s="632"/>
      <c r="CH17" s="632"/>
      <c r="CI17" s="632"/>
      <c r="CJ17" s="632"/>
      <c r="CK17" s="632"/>
      <c r="CL17" s="632"/>
      <c r="CM17" s="632"/>
      <c r="CN17" s="632"/>
      <c r="CO17" s="632"/>
      <c r="CP17" s="632"/>
      <c r="CQ17" s="632"/>
      <c r="CR17" s="632"/>
      <c r="CS17" s="632"/>
      <c r="CT17" s="632"/>
      <c r="CU17" s="632"/>
      <c r="CV17" s="632"/>
      <c r="CW17" s="632"/>
      <c r="CX17" s="632"/>
      <c r="CY17" s="632"/>
      <c r="CZ17" s="632"/>
      <c r="DA17" s="632"/>
      <c r="DB17" s="632"/>
      <c r="DI17" s="206"/>
    </row>
    <row r="18" spans="1:113" s="266" customFormat="1" ht="18" x14ac:dyDescent="0.25">
      <c r="A18" s="1672" t="s">
        <v>713</v>
      </c>
      <c r="B18" s="1673"/>
      <c r="C18" s="1673"/>
      <c r="D18" s="1673"/>
      <c r="E18" s="1673"/>
      <c r="F18" s="1730"/>
      <c r="G18" s="1681"/>
      <c r="H18" s="1675"/>
      <c r="I18" s="1675"/>
      <c r="J18" s="1675"/>
      <c r="K18" s="1666"/>
      <c r="L18" s="1666"/>
      <c r="M18" s="1666"/>
      <c r="N18" s="1666"/>
      <c r="O18" s="1666"/>
      <c r="P18" s="1666"/>
      <c r="Q18" s="1666"/>
      <c r="R18" s="1666"/>
      <c r="S18" s="1666"/>
      <c r="T18" s="1666"/>
      <c r="U18" s="1666"/>
      <c r="V18" s="1666"/>
      <c r="W18" s="631"/>
      <c r="X18" s="631"/>
      <c r="Y18" s="631"/>
      <c r="Z18" s="631"/>
      <c r="AA18" s="1666"/>
      <c r="AB18" s="1666"/>
      <c r="AC18" s="1666"/>
      <c r="AD18" s="1666"/>
      <c r="AE18" s="1666"/>
      <c r="AF18" s="1666"/>
      <c r="AG18" s="1666"/>
      <c r="AH18" s="1666"/>
      <c r="AI18" s="1666"/>
      <c r="AJ18" s="1666"/>
      <c r="AK18" s="1666"/>
      <c r="AL18" s="1666"/>
      <c r="AM18" s="1666"/>
      <c r="AN18" s="1666"/>
      <c r="AO18" s="1666"/>
      <c r="AP18" s="1666"/>
      <c r="AQ18" s="1666"/>
      <c r="AR18" s="1666"/>
      <c r="AS18" s="631"/>
      <c r="AT18" s="631"/>
      <c r="AU18" s="1667"/>
      <c r="AV18" s="1668"/>
      <c r="AW18" s="632"/>
      <c r="AX18" s="632"/>
      <c r="AY18" s="632"/>
      <c r="AZ18" s="632"/>
      <c r="BA18" s="632"/>
      <c r="BB18" s="632"/>
      <c r="BC18" s="632"/>
      <c r="BD18" s="632"/>
      <c r="BE18" s="632"/>
      <c r="BF18" s="632"/>
      <c r="BG18" s="632"/>
      <c r="BH18" s="632"/>
      <c r="BI18" s="632"/>
      <c r="BJ18" s="632"/>
      <c r="BK18" s="632"/>
      <c r="BL18" s="632"/>
      <c r="BM18" s="632"/>
      <c r="BN18" s="632"/>
      <c r="BO18" s="632"/>
      <c r="BP18" s="632"/>
      <c r="BQ18" s="632"/>
      <c r="BR18" s="632"/>
      <c r="BS18" s="632"/>
      <c r="BT18" s="632"/>
      <c r="BU18" s="632"/>
      <c r="BV18" s="632"/>
      <c r="BW18" s="632"/>
      <c r="BX18" s="632"/>
      <c r="BY18" s="632"/>
      <c r="BZ18" s="632"/>
      <c r="CA18" s="632"/>
      <c r="CB18" s="632"/>
      <c r="CC18" s="632"/>
      <c r="CD18" s="632"/>
      <c r="CE18" s="632"/>
      <c r="CF18" s="632"/>
      <c r="CG18" s="632"/>
      <c r="CH18" s="632"/>
      <c r="CI18" s="632"/>
      <c r="CJ18" s="632"/>
      <c r="CK18" s="632"/>
      <c r="CL18" s="632"/>
      <c r="CM18" s="632"/>
      <c r="CN18" s="632"/>
      <c r="CO18" s="632"/>
      <c r="CP18" s="632"/>
      <c r="CQ18" s="632"/>
      <c r="CR18" s="632"/>
      <c r="CS18" s="632"/>
      <c r="CT18" s="632"/>
      <c r="CU18" s="632"/>
      <c r="CV18" s="632"/>
      <c r="CW18" s="632"/>
      <c r="CX18" s="632"/>
      <c r="CY18" s="632"/>
      <c r="CZ18" s="632"/>
      <c r="DA18" s="632"/>
      <c r="DB18" s="632"/>
      <c r="DI18" s="206"/>
    </row>
    <row r="19" spans="1:113" s="266" customFormat="1" ht="12.75" hidden="1" x14ac:dyDescent="0.25">
      <c r="A19" s="230">
        <v>1</v>
      </c>
      <c r="AV19" s="637"/>
      <c r="AW19" s="206"/>
      <c r="AX19" s="206"/>
      <c r="AY19" s="206"/>
      <c r="AZ19" s="206"/>
      <c r="BA19" s="206"/>
      <c r="BB19" s="206"/>
      <c r="BC19" s="206"/>
      <c r="BD19" s="206"/>
      <c r="BE19" s="206"/>
      <c r="BF19" s="206"/>
      <c r="BG19" s="206"/>
      <c r="BH19" s="206"/>
      <c r="BI19" s="206"/>
      <c r="BJ19" s="206"/>
      <c r="BK19" s="206"/>
      <c r="BL19" s="206"/>
      <c r="BM19" s="206"/>
      <c r="BN19" s="206"/>
      <c r="BO19" s="206"/>
      <c r="BP19" s="206"/>
      <c r="BQ19" s="206"/>
      <c r="BR19" s="206"/>
      <c r="BS19" s="206"/>
      <c r="BT19" s="206"/>
      <c r="BU19" s="206"/>
      <c r="BV19" s="206"/>
      <c r="BW19" s="206"/>
      <c r="BX19" s="206"/>
      <c r="BY19" s="206"/>
      <c r="BZ19" s="206"/>
      <c r="CA19" s="206"/>
      <c r="CB19" s="206"/>
      <c r="CC19" s="206"/>
      <c r="CD19" s="206"/>
      <c r="CE19" s="206"/>
      <c r="CF19" s="206"/>
      <c r="CG19" s="206"/>
      <c r="CH19" s="206"/>
      <c r="CI19" s="206"/>
      <c r="CJ19" s="206"/>
      <c r="CK19" s="206"/>
      <c r="CL19" s="206"/>
      <c r="CM19" s="206"/>
      <c r="CN19" s="206"/>
      <c r="CO19" s="206"/>
      <c r="CP19" s="206"/>
      <c r="CQ19" s="206"/>
      <c r="CR19" s="206"/>
      <c r="CS19" s="206"/>
      <c r="CT19" s="206"/>
      <c r="CU19" s="206"/>
      <c r="CV19" s="206"/>
      <c r="CW19" s="206"/>
      <c r="CX19" s="206"/>
      <c r="CY19" s="206"/>
      <c r="CZ19" s="206"/>
      <c r="DA19" s="206"/>
      <c r="DB19" s="206"/>
    </row>
    <row r="20" spans="1:113" s="266" customFormat="1" ht="15.75" x14ac:dyDescent="0.25">
      <c r="A20" s="230">
        <v>1</v>
      </c>
      <c r="B20" s="301" t="s">
        <v>281</v>
      </c>
      <c r="C20" s="301" t="s">
        <v>380</v>
      </c>
      <c r="D20" s="301" t="s">
        <v>290</v>
      </c>
      <c r="E20" s="302">
        <v>1999</v>
      </c>
      <c r="F20" s="309" t="s">
        <v>272</v>
      </c>
      <c r="G20" s="326"/>
      <c r="H20" s="1392"/>
      <c r="I20" s="1256"/>
      <c r="J20" s="327"/>
      <c r="K20" s="240"/>
      <c r="L20" s="241"/>
      <c r="M20" s="242"/>
      <c r="N20" s="260"/>
      <c r="O20" s="239"/>
      <c r="P20" s="236"/>
      <c r="Q20" s="251"/>
      <c r="R20" s="238"/>
      <c r="S20" s="235">
        <v>3</v>
      </c>
      <c r="T20" s="310">
        <v>93</v>
      </c>
      <c r="U20" s="312"/>
      <c r="V20" s="310"/>
      <c r="W20" s="329"/>
      <c r="X20" s="311"/>
      <c r="Y20" s="311"/>
      <c r="Z20" s="329"/>
      <c r="AA20" s="235"/>
      <c r="AB20" s="310"/>
      <c r="AC20" s="237"/>
      <c r="AD20" s="315"/>
      <c r="AE20" s="235"/>
      <c r="AF20" s="310"/>
      <c r="AG20" s="237"/>
      <c r="AH20" s="315"/>
      <c r="AI20" s="235"/>
      <c r="AJ20" s="313"/>
      <c r="AK20" s="634"/>
      <c r="AL20" s="310"/>
      <c r="AM20" s="237"/>
      <c r="AN20" s="315"/>
      <c r="AO20" s="635"/>
      <c r="AP20" s="311"/>
      <c r="AQ20" s="314"/>
      <c r="AR20" s="315"/>
      <c r="AS20" s="702"/>
      <c r="AT20" s="329"/>
      <c r="AU20" s="335">
        <f t="shared" ref="AU20:AU30" si="1">N20+L20+J20+H20+T20</f>
        <v>93</v>
      </c>
      <c r="AV20" s="637"/>
    </row>
    <row r="21" spans="1:113" s="266" customFormat="1" ht="15.75" hidden="1" x14ac:dyDescent="0.25">
      <c r="A21" s="230">
        <v>3</v>
      </c>
      <c r="AU21" s="335">
        <f t="shared" si="1"/>
        <v>0</v>
      </c>
      <c r="AV21" s="637"/>
    </row>
    <row r="22" spans="1:113" s="266" customFormat="1" ht="15.75" x14ac:dyDescent="0.25">
      <c r="A22" s="230">
        <v>2</v>
      </c>
      <c r="B22" s="416" t="s">
        <v>281</v>
      </c>
      <c r="C22" s="360" t="s">
        <v>380</v>
      </c>
      <c r="D22" s="416" t="s">
        <v>293</v>
      </c>
      <c r="E22" s="302">
        <v>2000</v>
      </c>
      <c r="F22" s="643" t="s">
        <v>272</v>
      </c>
      <c r="G22" s="326"/>
      <c r="H22" s="1394"/>
      <c r="I22" s="1257"/>
      <c r="J22" s="327"/>
      <c r="K22" s="634">
        <v>18</v>
      </c>
      <c r="L22" s="310">
        <v>56</v>
      </c>
      <c r="M22" s="314">
        <v>10</v>
      </c>
      <c r="N22" s="315">
        <v>36</v>
      </c>
      <c r="O22" s="634"/>
      <c r="P22" s="310"/>
      <c r="Q22" s="312"/>
      <c r="R22" s="238"/>
      <c r="S22" s="235"/>
      <c r="T22" s="310"/>
      <c r="U22" s="312"/>
      <c r="V22" s="310"/>
      <c r="W22" s="329"/>
      <c r="X22" s="311"/>
      <c r="Y22" s="311"/>
      <c r="Z22" s="329"/>
      <c r="AA22" s="235"/>
      <c r="AB22" s="672"/>
      <c r="AC22" s="678"/>
      <c r="AD22" s="657"/>
      <c r="AE22" s="235"/>
      <c r="AF22" s="310"/>
      <c r="AG22" s="237"/>
      <c r="AH22" s="315"/>
      <c r="AI22" s="235"/>
      <c r="AJ22" s="313"/>
      <c r="AK22" s="634"/>
      <c r="AL22" s="310"/>
      <c r="AM22" s="237"/>
      <c r="AN22" s="315"/>
      <c r="AO22" s="635"/>
      <c r="AP22" s="311"/>
      <c r="AQ22" s="314"/>
      <c r="AR22" s="315"/>
      <c r="AS22" s="702"/>
      <c r="AT22" s="329"/>
      <c r="AU22" s="335">
        <f t="shared" si="1"/>
        <v>92</v>
      </c>
      <c r="AV22" s="637"/>
    </row>
    <row r="23" spans="1:113" s="266" customFormat="1" ht="15.75" x14ac:dyDescent="0.25">
      <c r="A23" s="230">
        <v>3</v>
      </c>
      <c r="B23" s="1552" t="s">
        <v>281</v>
      </c>
      <c r="C23" s="1553" t="s">
        <v>380</v>
      </c>
      <c r="D23" s="1554" t="s">
        <v>291</v>
      </c>
      <c r="E23" s="320">
        <v>1999</v>
      </c>
      <c r="F23" s="1555" t="s">
        <v>272</v>
      </c>
      <c r="G23" s="703"/>
      <c r="H23" s="1393"/>
      <c r="I23" s="1259"/>
      <c r="J23" s="704"/>
      <c r="K23" s="635"/>
      <c r="L23" s="311"/>
      <c r="M23" s="314">
        <v>10</v>
      </c>
      <c r="N23" s="315">
        <v>36</v>
      </c>
      <c r="O23" s="635"/>
      <c r="P23" s="311"/>
      <c r="Q23" s="251"/>
      <c r="R23" s="238"/>
      <c r="S23" s="638"/>
      <c r="T23" s="705"/>
      <c r="U23" s="706"/>
      <c r="V23" s="705"/>
      <c r="W23" s="329"/>
      <c r="X23" s="311"/>
      <c r="Y23" s="329"/>
      <c r="Z23" s="329"/>
      <c r="AA23" s="635"/>
      <c r="AB23" s="656"/>
      <c r="AC23" s="1072"/>
      <c r="AD23" s="1416"/>
      <c r="AE23" s="1556"/>
      <c r="AF23" s="705"/>
      <c r="AG23" s="706"/>
      <c r="AH23" s="707"/>
      <c r="AI23" s="635"/>
      <c r="AJ23" s="317"/>
      <c r="AK23" s="708"/>
      <c r="AL23" s="403"/>
      <c r="AM23" s="1255"/>
      <c r="AN23" s="315"/>
      <c r="AO23" s="1557"/>
      <c r="AP23" s="311"/>
      <c r="AQ23" s="709"/>
      <c r="AR23" s="315"/>
      <c r="AS23" s="702"/>
      <c r="AT23" s="329"/>
      <c r="AU23" s="335">
        <f t="shared" si="1"/>
        <v>36</v>
      </c>
      <c r="AV23" s="637"/>
    </row>
    <row r="24" spans="1:113" s="266" customFormat="1" ht="15.75" hidden="1" x14ac:dyDescent="0.25">
      <c r="A24" s="230">
        <v>4</v>
      </c>
      <c r="B24" s="267" t="s">
        <v>273</v>
      </c>
      <c r="C24" s="267" t="s">
        <v>386</v>
      </c>
      <c r="D24" s="649" t="s">
        <v>292</v>
      </c>
      <c r="E24" s="650">
        <v>2000</v>
      </c>
      <c r="F24" s="651" t="s">
        <v>279</v>
      </c>
      <c r="G24" s="326"/>
      <c r="H24" s="1392"/>
      <c r="I24" s="1256"/>
      <c r="J24" s="327"/>
      <c r="K24" s="328"/>
      <c r="L24" s="310"/>
      <c r="M24" s="237"/>
      <c r="N24" s="313"/>
      <c r="O24" s="239"/>
      <c r="P24" s="236"/>
      <c r="Q24" s="251"/>
      <c r="R24" s="238"/>
      <c r="S24" s="235"/>
      <c r="T24" s="310"/>
      <c r="U24" s="312"/>
      <c r="V24" s="310"/>
      <c r="W24" s="409"/>
      <c r="X24" s="311"/>
      <c r="Y24" s="329"/>
      <c r="Z24" s="315"/>
      <c r="AA24" s="240"/>
      <c r="AB24" s="290"/>
      <c r="AC24" s="279"/>
      <c r="AD24" s="278"/>
      <c r="AE24" s="710"/>
      <c r="AF24" s="310"/>
      <c r="AG24" s="237"/>
      <c r="AH24" s="315"/>
      <c r="AI24" s="235"/>
      <c r="AJ24" s="711"/>
      <c r="AK24" s="634"/>
      <c r="AL24" s="642"/>
      <c r="AM24" s="284"/>
      <c r="AN24" s="315"/>
      <c r="AO24" s="712"/>
      <c r="AP24" s="311"/>
      <c r="AQ24" s="314"/>
      <c r="AR24" s="315"/>
      <c r="AS24" s="702"/>
      <c r="AT24" s="329"/>
      <c r="AU24" s="335">
        <f t="shared" si="1"/>
        <v>0</v>
      </c>
      <c r="AV24" s="637"/>
      <c r="AW24" s="206"/>
      <c r="AX24" s="206"/>
      <c r="AY24" s="206"/>
      <c r="AZ24" s="206"/>
      <c r="BA24" s="206"/>
      <c r="BB24" s="206"/>
      <c r="BC24" s="206"/>
      <c r="BD24" s="206"/>
      <c r="BE24" s="206"/>
      <c r="BF24" s="206"/>
      <c r="BG24" s="206"/>
      <c r="BH24" s="206"/>
      <c r="BI24" s="206"/>
      <c r="BJ24" s="206"/>
      <c r="BK24" s="206"/>
      <c r="BL24" s="206"/>
      <c r="BM24" s="206"/>
      <c r="BN24" s="206"/>
      <c r="BO24" s="206"/>
      <c r="BP24" s="206"/>
      <c r="BQ24" s="206"/>
      <c r="BR24" s="206"/>
      <c r="BS24" s="206"/>
      <c r="BT24" s="206"/>
      <c r="BU24" s="206"/>
      <c r="BV24" s="206"/>
      <c r="BW24" s="206"/>
      <c r="BX24" s="206"/>
      <c r="BY24" s="206"/>
      <c r="BZ24" s="206"/>
      <c r="CA24" s="206"/>
      <c r="CB24" s="206"/>
      <c r="CC24" s="206"/>
      <c r="CD24" s="206"/>
      <c r="CE24" s="206"/>
      <c r="CF24" s="206"/>
      <c r="CG24" s="206"/>
      <c r="CH24" s="206"/>
      <c r="CI24" s="206"/>
      <c r="CJ24" s="206"/>
      <c r="CK24" s="206"/>
      <c r="CL24" s="206"/>
      <c r="CM24" s="206"/>
      <c r="CN24" s="206"/>
      <c r="CO24" s="206"/>
      <c r="CP24" s="206"/>
      <c r="CQ24" s="206"/>
      <c r="CR24" s="206"/>
      <c r="CS24" s="206"/>
      <c r="CT24" s="206"/>
      <c r="CU24" s="206"/>
      <c r="CV24" s="206"/>
      <c r="CW24" s="206"/>
      <c r="CX24" s="206"/>
      <c r="CY24" s="206"/>
      <c r="CZ24" s="206"/>
      <c r="DA24" s="206"/>
      <c r="DB24" s="206"/>
    </row>
    <row r="25" spans="1:113" s="266" customFormat="1" ht="15.75" hidden="1" x14ac:dyDescent="0.25">
      <c r="A25" s="230">
        <v>5</v>
      </c>
      <c r="B25" s="301" t="s">
        <v>281</v>
      </c>
      <c r="C25" s="301" t="s">
        <v>380</v>
      </c>
      <c r="D25" s="701" t="s">
        <v>298</v>
      </c>
      <c r="E25" s="232">
        <v>1998</v>
      </c>
      <c r="F25" s="309" t="s">
        <v>272</v>
      </c>
      <c r="G25" s="639"/>
      <c r="H25" s="1257"/>
      <c r="I25" s="1257"/>
      <c r="J25" s="327"/>
      <c r="K25" s="634"/>
      <c r="L25" s="310"/>
      <c r="M25" s="314"/>
      <c r="N25" s="315"/>
      <c r="O25" s="634"/>
      <c r="P25" s="310"/>
      <c r="Q25" s="312"/>
      <c r="R25" s="238"/>
      <c r="S25" s="235"/>
      <c r="T25" s="310"/>
      <c r="U25" s="312"/>
      <c r="V25" s="310"/>
      <c r="W25" s="329"/>
      <c r="X25" s="329"/>
      <c r="Y25" s="329"/>
      <c r="Z25" s="329"/>
      <c r="AA25" s="235"/>
      <c r="AB25" s="310"/>
      <c r="AC25" s="237"/>
      <c r="AD25" s="315"/>
      <c r="AE25" s="235"/>
      <c r="AF25" s="310"/>
      <c r="AG25" s="237"/>
      <c r="AH25" s="315"/>
      <c r="AI25" s="235"/>
      <c r="AJ25" s="313"/>
      <c r="AK25" s="634"/>
      <c r="AL25" s="310"/>
      <c r="AM25" s="237"/>
      <c r="AN25" s="315"/>
      <c r="AO25" s="635"/>
      <c r="AP25" s="311"/>
      <c r="AQ25" s="314"/>
      <c r="AR25" s="315"/>
      <c r="AS25" s="329"/>
      <c r="AT25" s="329"/>
      <c r="AU25" s="335">
        <f t="shared" si="1"/>
        <v>0</v>
      </c>
      <c r="AV25" s="637"/>
      <c r="AW25" s="206"/>
      <c r="AX25" s="206"/>
      <c r="AY25" s="206"/>
      <c r="AZ25" s="206"/>
      <c r="BA25" s="206"/>
      <c r="BB25" s="206"/>
      <c r="BC25" s="206"/>
      <c r="BD25" s="206"/>
      <c r="BE25" s="206"/>
      <c r="BF25" s="206"/>
      <c r="BG25" s="206"/>
      <c r="BH25" s="206"/>
      <c r="BI25" s="206"/>
      <c r="BJ25" s="206"/>
      <c r="BK25" s="206"/>
      <c r="BL25" s="206"/>
      <c r="BM25" s="206"/>
      <c r="BN25" s="206"/>
      <c r="BO25" s="206"/>
      <c r="BP25" s="206"/>
      <c r="BQ25" s="206"/>
      <c r="BR25" s="206"/>
      <c r="BS25" s="206"/>
      <c r="BT25" s="206"/>
      <c r="BU25" s="206"/>
      <c r="BV25" s="206"/>
      <c r="BW25" s="206"/>
      <c r="BX25" s="206"/>
      <c r="BY25" s="206"/>
      <c r="BZ25" s="206"/>
      <c r="CA25" s="206"/>
      <c r="CB25" s="206"/>
      <c r="CC25" s="206"/>
      <c r="CD25" s="206"/>
      <c r="CE25" s="206"/>
      <c r="CF25" s="206"/>
      <c r="CG25" s="206"/>
      <c r="CH25" s="206"/>
      <c r="CI25" s="206"/>
      <c r="CJ25" s="206"/>
      <c r="CK25" s="206"/>
      <c r="CL25" s="206"/>
      <c r="CM25" s="206"/>
      <c r="CN25" s="206"/>
      <c r="CO25" s="206"/>
      <c r="CP25" s="206"/>
      <c r="CQ25" s="206"/>
      <c r="CR25" s="206"/>
      <c r="CS25" s="206"/>
      <c r="CT25" s="206"/>
      <c r="CU25" s="206"/>
      <c r="CV25" s="206"/>
      <c r="CW25" s="206"/>
      <c r="CX25" s="206"/>
      <c r="CY25" s="206"/>
      <c r="CZ25" s="206"/>
      <c r="DA25" s="206"/>
      <c r="DB25" s="206"/>
    </row>
    <row r="26" spans="1:113" s="266" customFormat="1" ht="15.75" hidden="1" x14ac:dyDescent="0.25">
      <c r="A26" s="230">
        <v>6</v>
      </c>
      <c r="B26" s="231" t="s">
        <v>281</v>
      </c>
      <c r="C26" s="231" t="s">
        <v>380</v>
      </c>
      <c r="D26" s="308" t="s">
        <v>299</v>
      </c>
      <c r="E26" s="232">
        <v>1994</v>
      </c>
      <c r="F26" s="713" t="s">
        <v>272</v>
      </c>
      <c r="G26" s="714"/>
      <c r="H26" s="1260"/>
      <c r="I26" s="1260"/>
      <c r="J26" s="715"/>
      <c r="K26" s="328"/>
      <c r="L26" s="310"/>
      <c r="M26" s="242"/>
      <c r="N26" s="260"/>
      <c r="O26" s="239"/>
      <c r="P26" s="236"/>
      <c r="Q26" s="251"/>
      <c r="R26" s="238"/>
      <c r="S26" s="235"/>
      <c r="T26" s="310"/>
      <c r="U26" s="312"/>
      <c r="V26" s="310"/>
      <c r="W26" s="329"/>
      <c r="X26" s="329"/>
      <c r="Y26" s="329"/>
      <c r="Z26" s="329"/>
      <c r="AA26" s="634"/>
      <c r="AB26" s="310"/>
      <c r="AC26" s="237"/>
      <c r="AD26" s="313"/>
      <c r="AE26" s="235"/>
      <c r="AF26" s="310"/>
      <c r="AG26" s="237"/>
      <c r="AH26" s="315"/>
      <c r="AI26" s="235"/>
      <c r="AJ26" s="313"/>
      <c r="AK26" s="634"/>
      <c r="AL26" s="310"/>
      <c r="AM26" s="237"/>
      <c r="AN26" s="315"/>
      <c r="AO26" s="635"/>
      <c r="AP26" s="311"/>
      <c r="AQ26" s="314"/>
      <c r="AR26" s="315"/>
      <c r="AS26" s="329"/>
      <c r="AT26" s="329"/>
      <c r="AU26" s="335">
        <f t="shared" si="1"/>
        <v>0</v>
      </c>
      <c r="AV26" s="637"/>
      <c r="AW26" s="206"/>
      <c r="AX26" s="206"/>
      <c r="AY26" s="206"/>
      <c r="AZ26" s="206"/>
      <c r="BA26" s="206"/>
      <c r="BB26" s="206"/>
      <c r="BC26" s="206"/>
      <c r="BD26" s="206"/>
      <c r="BE26" s="206"/>
      <c r="BF26" s="206"/>
      <c r="BG26" s="206"/>
      <c r="BH26" s="206"/>
      <c r="BI26" s="206"/>
      <c r="BJ26" s="206"/>
      <c r="BK26" s="206"/>
      <c r="BL26" s="206"/>
      <c r="BM26" s="206"/>
      <c r="BN26" s="206"/>
      <c r="BO26" s="206"/>
      <c r="BP26" s="206"/>
      <c r="BQ26" s="206"/>
      <c r="BR26" s="206"/>
      <c r="BS26" s="206"/>
      <c r="BT26" s="206"/>
      <c r="BU26" s="206"/>
      <c r="BV26" s="206"/>
      <c r="BW26" s="206"/>
      <c r="BX26" s="206"/>
      <c r="BY26" s="206"/>
      <c r="BZ26" s="206"/>
      <c r="CA26" s="206"/>
      <c r="CB26" s="206"/>
      <c r="CC26" s="206"/>
      <c r="CD26" s="206"/>
      <c r="CE26" s="206"/>
      <c r="CF26" s="206"/>
      <c r="CG26" s="206"/>
      <c r="CH26" s="206"/>
      <c r="CI26" s="206"/>
      <c r="CJ26" s="206"/>
      <c r="CK26" s="206"/>
      <c r="CL26" s="206"/>
      <c r="CM26" s="206"/>
      <c r="CN26" s="206"/>
      <c r="CO26" s="206"/>
      <c r="CP26" s="206"/>
      <c r="CQ26" s="206"/>
      <c r="CR26" s="206"/>
      <c r="CS26" s="206"/>
      <c r="CT26" s="206"/>
      <c r="CU26" s="206"/>
      <c r="CV26" s="206"/>
      <c r="CW26" s="206"/>
      <c r="CX26" s="206"/>
      <c r="CY26" s="206"/>
      <c r="CZ26" s="206"/>
      <c r="DA26" s="206"/>
      <c r="DB26" s="206"/>
    </row>
    <row r="27" spans="1:113" s="266" customFormat="1" ht="15.75" hidden="1" x14ac:dyDescent="0.25">
      <c r="A27" s="230">
        <v>7</v>
      </c>
      <c r="B27" s="231" t="s">
        <v>281</v>
      </c>
      <c r="C27" s="231" t="s">
        <v>380</v>
      </c>
      <c r="D27" s="308" t="s">
        <v>389</v>
      </c>
      <c r="E27" s="232">
        <v>1985</v>
      </c>
      <c r="F27" s="309" t="s">
        <v>272</v>
      </c>
      <c r="G27" s="639"/>
      <c r="H27" s="1257"/>
      <c r="I27" s="1257"/>
      <c r="J27" s="327"/>
      <c r="K27" s="240"/>
      <c r="L27" s="241"/>
      <c r="M27" s="242"/>
      <c r="N27" s="260"/>
      <c r="O27" s="239"/>
      <c r="P27" s="236"/>
      <c r="Q27" s="251"/>
      <c r="R27" s="238"/>
      <c r="S27" s="235"/>
      <c r="T27" s="310"/>
      <c r="U27" s="312"/>
      <c r="V27" s="310"/>
      <c r="W27" s="329"/>
      <c r="X27" s="329"/>
      <c r="Y27" s="329"/>
      <c r="Z27" s="329"/>
      <c r="AA27" s="635"/>
      <c r="AB27" s="311"/>
      <c r="AC27" s="314"/>
      <c r="AD27" s="315"/>
      <c r="AE27" s="235"/>
      <c r="AF27" s="310"/>
      <c r="AG27" s="237"/>
      <c r="AH27" s="315"/>
      <c r="AI27" s="634"/>
      <c r="AJ27" s="313"/>
      <c r="AK27" s="634"/>
      <c r="AL27" s="310"/>
      <c r="AM27" s="237"/>
      <c r="AN27" s="707"/>
      <c r="AO27" s="638"/>
      <c r="AP27" s="311"/>
      <c r="AQ27" s="314"/>
      <c r="AR27" s="315"/>
      <c r="AS27" s="329"/>
      <c r="AT27" s="329"/>
      <c r="AU27" s="335">
        <f t="shared" si="1"/>
        <v>0</v>
      </c>
      <c r="AV27" s="637"/>
      <c r="AW27" s="206"/>
      <c r="AX27" s="206"/>
      <c r="AY27" s="206"/>
      <c r="AZ27" s="206"/>
      <c r="BA27" s="206"/>
      <c r="BB27" s="206"/>
      <c r="BC27" s="206"/>
      <c r="BD27" s="206"/>
      <c r="BE27" s="206"/>
      <c r="BF27" s="206"/>
      <c r="BG27" s="206"/>
      <c r="BH27" s="206"/>
      <c r="BI27" s="206"/>
      <c r="BJ27" s="206"/>
      <c r="BK27" s="206"/>
      <c r="BL27" s="206"/>
      <c r="BM27" s="206"/>
      <c r="BN27" s="206"/>
      <c r="BO27" s="206"/>
      <c r="BP27" s="206"/>
      <c r="BQ27" s="206"/>
      <c r="BR27" s="206"/>
      <c r="BS27" s="206"/>
      <c r="BT27" s="206"/>
      <c r="BU27" s="206"/>
      <c r="BV27" s="206"/>
      <c r="BW27" s="206"/>
      <c r="BX27" s="206"/>
      <c r="BY27" s="206"/>
      <c r="BZ27" s="206"/>
      <c r="CA27" s="206"/>
      <c r="CB27" s="206"/>
      <c r="CC27" s="206"/>
      <c r="CD27" s="206"/>
      <c r="CE27" s="206"/>
      <c r="CF27" s="206"/>
      <c r="CG27" s="206"/>
      <c r="CH27" s="206"/>
      <c r="CI27" s="206"/>
      <c r="CJ27" s="206"/>
      <c r="CK27" s="206"/>
      <c r="CL27" s="206"/>
      <c r="CM27" s="206"/>
      <c r="CN27" s="206"/>
      <c r="CO27" s="206"/>
      <c r="CP27" s="206"/>
      <c r="CQ27" s="206"/>
      <c r="CR27" s="206"/>
      <c r="CS27" s="206"/>
      <c r="CT27" s="206"/>
      <c r="CU27" s="206"/>
      <c r="CV27" s="206"/>
      <c r="CW27" s="206"/>
      <c r="CX27" s="206"/>
      <c r="CY27" s="206"/>
      <c r="CZ27" s="206"/>
      <c r="DA27" s="206"/>
      <c r="DB27" s="206"/>
    </row>
    <row r="28" spans="1:113" s="266" customFormat="1" ht="15.75" hidden="1" x14ac:dyDescent="0.25">
      <c r="A28" s="230">
        <v>8</v>
      </c>
      <c r="B28" s="416" t="s">
        <v>294</v>
      </c>
      <c r="C28" s="360" t="s">
        <v>380</v>
      </c>
      <c r="D28" s="416" t="s">
        <v>295</v>
      </c>
      <c r="E28" s="302">
        <v>2000</v>
      </c>
      <c r="F28" s="643" t="s">
        <v>272</v>
      </c>
      <c r="G28" s="639"/>
      <c r="H28" s="1257"/>
      <c r="I28" s="1257"/>
      <c r="J28" s="327"/>
      <c r="K28" s="328"/>
      <c r="L28" s="310"/>
      <c r="M28" s="237"/>
      <c r="N28" s="313"/>
      <c r="O28" s="239"/>
      <c r="P28" s="236"/>
      <c r="Q28" s="251"/>
      <c r="R28" s="238"/>
      <c r="S28" s="235"/>
      <c r="T28" s="310"/>
      <c r="U28" s="312"/>
      <c r="V28" s="310"/>
      <c r="W28" s="329"/>
      <c r="X28" s="329"/>
      <c r="Y28" s="329"/>
      <c r="Z28" s="329"/>
      <c r="AA28" s="240"/>
      <c r="AB28" s="241"/>
      <c r="AC28" s="242"/>
      <c r="AD28" s="260"/>
      <c r="AE28" s="235"/>
      <c r="AF28" s="310"/>
      <c r="AG28" s="237"/>
      <c r="AH28" s="315"/>
      <c r="AI28" s="235"/>
      <c r="AJ28" s="313"/>
      <c r="AK28" s="634"/>
      <c r="AL28" s="310"/>
      <c r="AM28" s="237"/>
      <c r="AN28" s="315"/>
      <c r="AO28" s="635"/>
      <c r="AP28" s="311"/>
      <c r="AQ28" s="314"/>
      <c r="AR28" s="315"/>
      <c r="AS28" s="329"/>
      <c r="AT28" s="329"/>
      <c r="AU28" s="335">
        <f t="shared" si="1"/>
        <v>0</v>
      </c>
      <c r="AV28" s="637"/>
      <c r="AW28" s="206"/>
      <c r="AX28" s="206"/>
      <c r="AY28" s="206"/>
      <c r="AZ28" s="206"/>
      <c r="BA28" s="206"/>
      <c r="BB28" s="206"/>
      <c r="BC28" s="206"/>
      <c r="BD28" s="206"/>
      <c r="BE28" s="206"/>
      <c r="BF28" s="206"/>
      <c r="BG28" s="206"/>
      <c r="BH28" s="206"/>
      <c r="BI28" s="206"/>
      <c r="BJ28" s="206"/>
      <c r="BK28" s="206"/>
      <c r="BL28" s="206"/>
      <c r="BM28" s="206"/>
      <c r="BN28" s="206"/>
      <c r="BO28" s="206"/>
      <c r="BP28" s="206"/>
      <c r="BQ28" s="206"/>
      <c r="BR28" s="206"/>
      <c r="BS28" s="206"/>
      <c r="BT28" s="206"/>
      <c r="BU28" s="206"/>
      <c r="BV28" s="206"/>
      <c r="BW28" s="206"/>
      <c r="BX28" s="206"/>
      <c r="BY28" s="206"/>
      <c r="BZ28" s="206"/>
      <c r="CA28" s="206"/>
      <c r="CB28" s="206"/>
      <c r="CC28" s="206"/>
      <c r="CD28" s="206"/>
      <c r="CE28" s="206"/>
      <c r="CF28" s="206"/>
      <c r="CG28" s="206"/>
      <c r="CH28" s="206"/>
      <c r="CI28" s="206"/>
      <c r="CJ28" s="206"/>
      <c r="CK28" s="206"/>
      <c r="CL28" s="206"/>
      <c r="CM28" s="206"/>
      <c r="CN28" s="206"/>
      <c r="CO28" s="206"/>
      <c r="CP28" s="206"/>
      <c r="CQ28" s="206"/>
      <c r="CR28" s="206"/>
      <c r="CS28" s="206"/>
      <c r="CT28" s="206"/>
      <c r="CU28" s="206"/>
      <c r="CV28" s="206"/>
      <c r="CW28" s="206"/>
      <c r="CX28" s="206"/>
      <c r="CY28" s="206"/>
      <c r="CZ28" s="206"/>
      <c r="DA28" s="206"/>
      <c r="DB28" s="206"/>
    </row>
    <row r="29" spans="1:113" s="266" customFormat="1" ht="15.75" hidden="1" x14ac:dyDescent="0.25">
      <c r="A29" s="230">
        <v>9</v>
      </c>
      <c r="B29" s="363" t="s">
        <v>270</v>
      </c>
      <c r="C29" s="363" t="s">
        <v>380</v>
      </c>
      <c r="D29" s="716" t="s">
        <v>280</v>
      </c>
      <c r="E29" s="640">
        <v>1990</v>
      </c>
      <c r="F29" s="641" t="s">
        <v>272</v>
      </c>
      <c r="G29" s="639"/>
      <c r="H29" s="1257"/>
      <c r="I29" s="1257"/>
      <c r="J29" s="327"/>
      <c r="K29" s="240"/>
      <c r="L29" s="241"/>
      <c r="M29" s="242"/>
      <c r="N29" s="260"/>
      <c r="O29" s="239"/>
      <c r="P29" s="236"/>
      <c r="Q29" s="251"/>
      <c r="R29" s="238"/>
      <c r="S29" s="235"/>
      <c r="T29" s="310"/>
      <c r="U29" s="312"/>
      <c r="V29" s="310"/>
      <c r="W29" s="329"/>
      <c r="X29" s="329"/>
      <c r="Y29" s="329"/>
      <c r="Z29" s="329"/>
      <c r="AA29" s="240"/>
      <c r="AB29" s="241"/>
      <c r="AC29" s="242"/>
      <c r="AD29" s="260"/>
      <c r="AE29" s="235"/>
      <c r="AF29" s="310"/>
      <c r="AG29" s="237"/>
      <c r="AH29" s="315"/>
      <c r="AI29" s="235"/>
      <c r="AJ29" s="313"/>
      <c r="AK29" s="634"/>
      <c r="AL29" s="310"/>
      <c r="AM29" s="237"/>
      <c r="AN29" s="315"/>
      <c r="AO29" s="635"/>
      <c r="AP29" s="311"/>
      <c r="AQ29" s="314"/>
      <c r="AR29" s="315"/>
      <c r="AS29" s="329"/>
      <c r="AT29" s="329"/>
      <c r="AU29" s="335">
        <f t="shared" si="1"/>
        <v>0</v>
      </c>
      <c r="AV29" s="637"/>
      <c r="AW29" s="206"/>
      <c r="AX29" s="206"/>
      <c r="AY29" s="206"/>
      <c r="AZ29" s="206"/>
      <c r="BA29" s="206"/>
      <c r="BB29" s="206"/>
      <c r="BC29" s="206"/>
      <c r="BD29" s="206"/>
      <c r="BE29" s="206"/>
      <c r="BF29" s="206"/>
      <c r="BG29" s="206"/>
      <c r="BH29" s="206"/>
      <c r="BI29" s="206"/>
      <c r="BJ29" s="206"/>
      <c r="BK29" s="206"/>
      <c r="BL29" s="206"/>
      <c r="BM29" s="206"/>
      <c r="BN29" s="206"/>
      <c r="BO29" s="206"/>
      <c r="BP29" s="206"/>
      <c r="BQ29" s="206"/>
      <c r="BR29" s="206"/>
      <c r="BS29" s="206"/>
      <c r="BT29" s="206"/>
      <c r="BU29" s="206"/>
      <c r="BV29" s="206"/>
      <c r="BW29" s="206"/>
      <c r="BX29" s="206"/>
      <c r="BY29" s="206"/>
      <c r="BZ29" s="206"/>
      <c r="CA29" s="206"/>
      <c r="CB29" s="206"/>
      <c r="CC29" s="206"/>
      <c r="CD29" s="206"/>
      <c r="CE29" s="206"/>
      <c r="CF29" s="206"/>
      <c r="CG29" s="206"/>
      <c r="CH29" s="206"/>
      <c r="CI29" s="206"/>
      <c r="CJ29" s="206"/>
      <c r="CK29" s="206"/>
      <c r="CL29" s="206"/>
      <c r="CM29" s="206"/>
      <c r="CN29" s="206"/>
      <c r="CO29" s="206"/>
      <c r="CP29" s="206"/>
      <c r="CQ29" s="206"/>
      <c r="CR29" s="206"/>
      <c r="CS29" s="206"/>
      <c r="CT29" s="206"/>
      <c r="CU29" s="206"/>
      <c r="CV29" s="206"/>
      <c r="CW29" s="206"/>
      <c r="CX29" s="206"/>
      <c r="CY29" s="206"/>
      <c r="CZ29" s="206"/>
      <c r="DA29" s="206"/>
      <c r="DB29" s="206"/>
    </row>
    <row r="30" spans="1:113" s="266" customFormat="1" ht="15.75" hidden="1" x14ac:dyDescent="0.25">
      <c r="A30" s="230">
        <v>10</v>
      </c>
      <c r="B30" s="701" t="s">
        <v>390</v>
      </c>
      <c r="C30" s="263" t="s">
        <v>391</v>
      </c>
      <c r="D30" s="308" t="s">
        <v>392</v>
      </c>
      <c r="E30" s="232">
        <v>1986</v>
      </c>
      <c r="F30" s="309" t="s">
        <v>288</v>
      </c>
      <c r="G30" s="639"/>
      <c r="H30" s="1257"/>
      <c r="I30" s="1257"/>
      <c r="J30" s="327"/>
      <c r="K30" s="240"/>
      <c r="L30" s="241"/>
      <c r="M30" s="242"/>
      <c r="N30" s="260"/>
      <c r="O30" s="239"/>
      <c r="P30" s="236"/>
      <c r="Q30" s="251"/>
      <c r="R30" s="238"/>
      <c r="S30" s="235"/>
      <c r="T30" s="310"/>
      <c r="U30" s="312"/>
      <c r="V30" s="310"/>
      <c r="W30" s="329"/>
      <c r="X30" s="329"/>
      <c r="Y30" s="329"/>
      <c r="Z30" s="329"/>
      <c r="AA30" s="240"/>
      <c r="AB30" s="241"/>
      <c r="AC30" s="242"/>
      <c r="AD30" s="260"/>
      <c r="AE30" s="235"/>
      <c r="AF30" s="310"/>
      <c r="AG30" s="237"/>
      <c r="AH30" s="315"/>
      <c r="AI30" s="235"/>
      <c r="AJ30" s="313"/>
      <c r="AK30" s="634"/>
      <c r="AL30" s="310"/>
      <c r="AM30" s="237"/>
      <c r="AN30" s="315"/>
      <c r="AO30" s="635"/>
      <c r="AP30" s="311"/>
      <c r="AQ30" s="314"/>
      <c r="AR30" s="315"/>
      <c r="AS30" s="329"/>
      <c r="AT30" s="329"/>
      <c r="AU30" s="335">
        <f t="shared" si="1"/>
        <v>0</v>
      </c>
      <c r="AV30" s="637"/>
      <c r="AW30" s="206"/>
      <c r="AX30" s="206"/>
      <c r="AY30" s="206"/>
      <c r="AZ30" s="206"/>
      <c r="BA30" s="206"/>
      <c r="BB30" s="206"/>
      <c r="BC30" s="206"/>
      <c r="BD30" s="206"/>
      <c r="BE30" s="206"/>
      <c r="BF30" s="206"/>
      <c r="BG30" s="206"/>
      <c r="BH30" s="206"/>
      <c r="BI30" s="206"/>
      <c r="BJ30" s="206"/>
      <c r="BK30" s="206"/>
      <c r="BL30" s="206"/>
      <c r="BM30" s="206"/>
      <c r="BN30" s="206"/>
      <c r="BO30" s="206"/>
      <c r="BP30" s="206"/>
      <c r="BQ30" s="206"/>
      <c r="BR30" s="206"/>
      <c r="BS30" s="206"/>
      <c r="BT30" s="206"/>
      <c r="BU30" s="206"/>
      <c r="BV30" s="206"/>
      <c r="BW30" s="206"/>
      <c r="BX30" s="206"/>
      <c r="BY30" s="206"/>
      <c r="BZ30" s="206"/>
      <c r="CA30" s="206"/>
      <c r="CB30" s="206"/>
      <c r="CC30" s="206"/>
      <c r="CD30" s="206"/>
      <c r="CE30" s="206"/>
      <c r="CF30" s="206"/>
      <c r="CG30" s="206"/>
      <c r="CH30" s="206"/>
      <c r="CI30" s="206"/>
      <c r="CJ30" s="206"/>
      <c r="CK30" s="206"/>
      <c r="CL30" s="206"/>
      <c r="CM30" s="206"/>
      <c r="CN30" s="206"/>
      <c r="CO30" s="206"/>
      <c r="CP30" s="206"/>
      <c r="CQ30" s="206"/>
      <c r="CR30" s="206"/>
      <c r="CS30" s="206"/>
      <c r="CT30" s="206"/>
      <c r="CU30" s="206"/>
      <c r="CV30" s="206"/>
      <c r="CW30" s="206"/>
      <c r="CX30" s="206"/>
      <c r="CY30" s="206"/>
      <c r="CZ30" s="206"/>
      <c r="DA30" s="206"/>
      <c r="DB30" s="206"/>
    </row>
    <row r="31" spans="1:113" s="718" customFormat="1" ht="18" x14ac:dyDescent="0.25">
      <c r="A31" s="1672" t="s">
        <v>711</v>
      </c>
      <c r="B31" s="1673"/>
      <c r="C31" s="1673"/>
      <c r="D31" s="1673"/>
      <c r="E31" s="1673"/>
      <c r="F31" s="1730"/>
      <c r="G31" s="1681"/>
      <c r="H31" s="1675"/>
      <c r="I31" s="1675"/>
      <c r="J31" s="1675"/>
      <c r="K31" s="1666"/>
      <c r="L31" s="1666"/>
      <c r="M31" s="1666"/>
      <c r="N31" s="1666"/>
      <c r="O31" s="1666"/>
      <c r="P31" s="1666"/>
      <c r="Q31" s="1666"/>
      <c r="R31" s="1666"/>
      <c r="S31" s="1666"/>
      <c r="T31" s="1666"/>
      <c r="U31" s="1666"/>
      <c r="V31" s="1666"/>
      <c r="W31" s="631"/>
      <c r="X31" s="631"/>
      <c r="Y31" s="631"/>
      <c r="Z31" s="631"/>
      <c r="AA31" s="1666"/>
      <c r="AB31" s="1666"/>
      <c r="AC31" s="1666"/>
      <c r="AD31" s="1666"/>
      <c r="AE31" s="1666"/>
      <c r="AF31" s="1666"/>
      <c r="AG31" s="1666"/>
      <c r="AH31" s="1666"/>
      <c r="AI31" s="1666"/>
      <c r="AJ31" s="1666"/>
      <c r="AK31" s="1666"/>
      <c r="AL31" s="1666"/>
      <c r="AM31" s="1666"/>
      <c r="AN31" s="1666"/>
      <c r="AO31" s="1666"/>
      <c r="AP31" s="1666"/>
      <c r="AQ31" s="1666"/>
      <c r="AR31" s="1666"/>
      <c r="AS31" s="631"/>
      <c r="AT31" s="631"/>
      <c r="AU31" s="1667"/>
      <c r="AV31" s="1668"/>
      <c r="AW31" s="717"/>
      <c r="AX31" s="717"/>
      <c r="AY31" s="717"/>
      <c r="AZ31" s="717"/>
      <c r="BA31" s="717"/>
      <c r="BB31" s="717"/>
      <c r="BC31" s="717"/>
      <c r="BD31" s="717"/>
      <c r="BE31" s="717"/>
      <c r="BF31" s="717"/>
      <c r="BG31" s="717"/>
      <c r="BH31" s="717"/>
      <c r="BI31" s="717"/>
      <c r="BJ31" s="717"/>
      <c r="BK31" s="717"/>
      <c r="BL31" s="717"/>
      <c r="BM31" s="717"/>
      <c r="BN31" s="717"/>
      <c r="BO31" s="717"/>
      <c r="BP31" s="717"/>
      <c r="BQ31" s="717"/>
      <c r="BR31" s="717"/>
      <c r="BS31" s="717"/>
      <c r="BT31" s="717"/>
      <c r="BU31" s="717"/>
      <c r="BV31" s="717"/>
      <c r="BW31" s="717"/>
      <c r="BX31" s="717"/>
      <c r="BY31" s="717"/>
      <c r="BZ31" s="717"/>
      <c r="CA31" s="717"/>
      <c r="CB31" s="717"/>
      <c r="CC31" s="717"/>
      <c r="CD31" s="717"/>
      <c r="CE31" s="717"/>
      <c r="CF31" s="717"/>
      <c r="CG31" s="717"/>
      <c r="CH31" s="717"/>
      <c r="CI31" s="717"/>
      <c r="CJ31" s="717"/>
      <c r="CK31" s="717"/>
      <c r="CL31" s="717"/>
      <c r="CM31" s="717"/>
      <c r="CN31" s="717"/>
      <c r="CO31" s="717"/>
      <c r="CP31" s="717"/>
      <c r="CQ31" s="717"/>
      <c r="CR31" s="717"/>
      <c r="CS31" s="717"/>
      <c r="CT31" s="717"/>
      <c r="CU31" s="717"/>
      <c r="CV31" s="717"/>
      <c r="CW31" s="717"/>
      <c r="CX31" s="717"/>
      <c r="CY31" s="717"/>
      <c r="CZ31" s="717"/>
      <c r="DA31" s="717"/>
      <c r="DB31" s="717"/>
      <c r="DC31" s="266"/>
      <c r="DD31" s="266"/>
      <c r="DE31" s="266"/>
      <c r="DF31" s="266"/>
      <c r="DG31" s="266"/>
      <c r="DH31" s="266"/>
      <c r="DI31" s="266"/>
    </row>
    <row r="32" spans="1:113" s="266" customFormat="1" ht="15.75" x14ac:dyDescent="0.25">
      <c r="A32" s="230">
        <v>1</v>
      </c>
      <c r="B32" s="416" t="s">
        <v>281</v>
      </c>
      <c r="C32" s="360" t="s">
        <v>380</v>
      </c>
      <c r="D32" s="416" t="s">
        <v>305</v>
      </c>
      <c r="E32" s="719">
        <v>2003</v>
      </c>
      <c r="F32" s="494" t="s">
        <v>272</v>
      </c>
      <c r="G32" s="720">
        <v>1</v>
      </c>
      <c r="H32" s="425">
        <v>75</v>
      </c>
      <c r="I32" s="428">
        <v>2</v>
      </c>
      <c r="J32" s="426">
        <v>36</v>
      </c>
      <c r="K32" s="635">
        <v>1</v>
      </c>
      <c r="L32" s="311">
        <v>100</v>
      </c>
      <c r="M32" s="314">
        <v>3</v>
      </c>
      <c r="N32" s="315">
        <v>46.5</v>
      </c>
      <c r="O32" s="635"/>
      <c r="P32" s="311"/>
      <c r="Q32" s="314"/>
      <c r="R32" s="315"/>
      <c r="S32" s="635">
        <v>1</v>
      </c>
      <c r="T32" s="311">
        <v>100</v>
      </c>
      <c r="U32" s="314"/>
      <c r="V32" s="311"/>
      <c r="W32" s="329"/>
      <c r="X32" s="311"/>
      <c r="Y32" s="311"/>
      <c r="Z32" s="329"/>
      <c r="AA32" s="635"/>
      <c r="AB32" s="311"/>
      <c r="AC32" s="314"/>
      <c r="AD32" s="315"/>
      <c r="AE32" s="635"/>
      <c r="AF32" s="311"/>
      <c r="AG32" s="314"/>
      <c r="AH32" s="315"/>
      <c r="AI32" s="635"/>
      <c r="AJ32" s="315"/>
      <c r="AK32" s="635"/>
      <c r="AL32" s="311"/>
      <c r="AM32" s="314"/>
      <c r="AN32" s="426"/>
      <c r="AO32" s="720"/>
      <c r="AP32" s="311"/>
      <c r="AQ32" s="314"/>
      <c r="AR32" s="315"/>
      <c r="AS32" s="636"/>
      <c r="AT32" s="606"/>
      <c r="AU32" s="335">
        <f t="shared" ref="AU32:AU63" si="2">N32+L32+J32+H32+T32</f>
        <v>357.5</v>
      </c>
      <c r="AV32" s="637"/>
      <c r="DI32" s="206"/>
    </row>
    <row r="33" spans="1:113" s="206" customFormat="1" ht="15.75" x14ac:dyDescent="0.25">
      <c r="A33" s="230">
        <v>2</v>
      </c>
      <c r="B33" s="301" t="s">
        <v>281</v>
      </c>
      <c r="C33" s="301" t="s">
        <v>380</v>
      </c>
      <c r="D33" s="301" t="s">
        <v>324</v>
      </c>
      <c r="E33" s="302">
        <v>2004</v>
      </c>
      <c r="F33" s="721" t="s">
        <v>272</v>
      </c>
      <c r="G33" s="722">
        <v>3</v>
      </c>
      <c r="H33" s="1462">
        <v>69.75</v>
      </c>
      <c r="I33" s="1261">
        <v>4</v>
      </c>
      <c r="J33" s="723">
        <v>33.75</v>
      </c>
      <c r="K33" s="635">
        <v>5</v>
      </c>
      <c r="L33" s="311">
        <v>87</v>
      </c>
      <c r="M33" s="314">
        <v>1</v>
      </c>
      <c r="N33" s="315">
        <v>50</v>
      </c>
      <c r="O33" s="635"/>
      <c r="P33" s="311"/>
      <c r="Q33" s="314"/>
      <c r="R33" s="315"/>
      <c r="S33" s="635">
        <v>4</v>
      </c>
      <c r="T33" s="311">
        <v>90</v>
      </c>
      <c r="U33" s="314"/>
      <c r="V33" s="311"/>
      <c r="W33" s="329"/>
      <c r="X33" s="311"/>
      <c r="Y33" s="311"/>
      <c r="Z33" s="329"/>
      <c r="AA33" s="635"/>
      <c r="AB33" s="311"/>
      <c r="AC33" s="314"/>
      <c r="AD33" s="315"/>
      <c r="AE33" s="635"/>
      <c r="AF33" s="311"/>
      <c r="AG33" s="314"/>
      <c r="AH33" s="315"/>
      <c r="AI33" s="635"/>
      <c r="AJ33" s="315"/>
      <c r="AK33" s="635"/>
      <c r="AL33" s="311"/>
      <c r="AM33" s="422"/>
      <c r="AN33" s="315"/>
      <c r="AO33" s="635"/>
      <c r="AP33" s="311"/>
      <c r="AQ33" s="314"/>
      <c r="AR33" s="315"/>
      <c r="AS33" s="636"/>
      <c r="AT33" s="606"/>
      <c r="AU33" s="335">
        <f t="shared" si="2"/>
        <v>330.5</v>
      </c>
      <c r="AV33" s="637"/>
    </row>
    <row r="34" spans="1:113" s="266" customFormat="1" ht="15.75" x14ac:dyDescent="0.25">
      <c r="A34" s="230">
        <v>3</v>
      </c>
      <c r="B34" s="416" t="s">
        <v>281</v>
      </c>
      <c r="C34" s="360" t="s">
        <v>380</v>
      </c>
      <c r="D34" s="416" t="s">
        <v>306</v>
      </c>
      <c r="E34" s="719">
        <v>2003</v>
      </c>
      <c r="F34" s="721" t="s">
        <v>272</v>
      </c>
      <c r="G34" s="722">
        <v>6</v>
      </c>
      <c r="H34" s="1462">
        <v>63</v>
      </c>
      <c r="I34" s="1261">
        <v>3</v>
      </c>
      <c r="J34" s="723">
        <v>34.869999999999997</v>
      </c>
      <c r="K34" s="635">
        <v>10</v>
      </c>
      <c r="L34" s="311">
        <v>72</v>
      </c>
      <c r="M34" s="314">
        <v>3</v>
      </c>
      <c r="N34" s="315">
        <v>46.5</v>
      </c>
      <c r="O34" s="635"/>
      <c r="P34" s="311"/>
      <c r="Q34" s="314"/>
      <c r="R34" s="315"/>
      <c r="S34" s="635">
        <v>5</v>
      </c>
      <c r="T34" s="311">
        <v>87</v>
      </c>
      <c r="U34" s="314"/>
      <c r="V34" s="311"/>
      <c r="W34" s="329"/>
      <c r="X34" s="311"/>
      <c r="Y34" s="311"/>
      <c r="Z34" s="329"/>
      <c r="AA34" s="635"/>
      <c r="AB34" s="311"/>
      <c r="AC34" s="314"/>
      <c r="AD34" s="315"/>
      <c r="AE34" s="635"/>
      <c r="AF34" s="311"/>
      <c r="AG34" s="314"/>
      <c r="AH34" s="315"/>
      <c r="AI34" s="635"/>
      <c r="AJ34" s="315"/>
      <c r="AK34" s="635"/>
      <c r="AL34" s="311"/>
      <c r="AM34" s="314"/>
      <c r="AN34" s="426"/>
      <c r="AO34" s="720"/>
      <c r="AP34" s="311"/>
      <c r="AQ34" s="314"/>
      <c r="AR34" s="315"/>
      <c r="AS34" s="636"/>
      <c r="AT34" s="606"/>
      <c r="AU34" s="335">
        <f t="shared" si="2"/>
        <v>303.37</v>
      </c>
      <c r="AV34" s="637"/>
      <c r="DI34" s="206"/>
    </row>
    <row r="35" spans="1:113" s="266" customFormat="1" ht="15.75" x14ac:dyDescent="0.25">
      <c r="A35" s="230">
        <v>4</v>
      </c>
      <c r="B35" s="416" t="s">
        <v>270</v>
      </c>
      <c r="C35" s="360" t="s">
        <v>380</v>
      </c>
      <c r="D35" s="416" t="s">
        <v>320</v>
      </c>
      <c r="E35" s="719">
        <v>2002</v>
      </c>
      <c r="F35" s="721" t="s">
        <v>272</v>
      </c>
      <c r="G35" s="326" t="s">
        <v>301</v>
      </c>
      <c r="H35" s="1392" t="s">
        <v>676</v>
      </c>
      <c r="I35" s="1256" t="s">
        <v>674</v>
      </c>
      <c r="J35" s="327" t="s">
        <v>682</v>
      </c>
      <c r="K35" s="240">
        <v>9</v>
      </c>
      <c r="L35" s="241">
        <v>75</v>
      </c>
      <c r="M35" s="242">
        <v>4</v>
      </c>
      <c r="N35" s="260">
        <v>45</v>
      </c>
      <c r="O35" s="239"/>
      <c r="P35" s="236"/>
      <c r="Q35" s="251"/>
      <c r="R35" s="238"/>
      <c r="S35" s="235">
        <v>16</v>
      </c>
      <c r="T35" s="310">
        <v>60</v>
      </c>
      <c r="U35" s="312"/>
      <c r="V35" s="310"/>
      <c r="W35" s="329"/>
      <c r="X35" s="311"/>
      <c r="Y35" s="311"/>
      <c r="Z35" s="329"/>
      <c r="AA35" s="235"/>
      <c r="AB35" s="310"/>
      <c r="AC35" s="237"/>
      <c r="AD35" s="315"/>
      <c r="AE35" s="235"/>
      <c r="AF35" s="310"/>
      <c r="AG35" s="237"/>
      <c r="AH35" s="315"/>
      <c r="AI35" s="235"/>
      <c r="AJ35" s="313"/>
      <c r="AK35" s="634"/>
      <c r="AL35" s="310"/>
      <c r="AM35" s="237"/>
      <c r="AN35" s="315"/>
      <c r="AO35" s="635"/>
      <c r="AP35" s="311"/>
      <c r="AQ35" s="314"/>
      <c r="AR35" s="315"/>
      <c r="AS35" s="702"/>
      <c r="AT35" s="329"/>
      <c r="AU35" s="335">
        <f t="shared" si="2"/>
        <v>289.25</v>
      </c>
      <c r="AV35" s="637"/>
      <c r="DI35" s="206"/>
    </row>
    <row r="36" spans="1:113" s="266" customFormat="1" ht="15.75" x14ac:dyDescent="0.25">
      <c r="A36" s="230">
        <v>5</v>
      </c>
      <c r="B36" s="416" t="s">
        <v>281</v>
      </c>
      <c r="C36" s="360" t="s">
        <v>380</v>
      </c>
      <c r="D36" s="440" t="s">
        <v>314</v>
      </c>
      <c r="E36" s="417">
        <v>2003</v>
      </c>
      <c r="F36" s="721" t="s">
        <v>272</v>
      </c>
      <c r="G36" s="720">
        <v>5</v>
      </c>
      <c r="H36" s="425">
        <v>65.25</v>
      </c>
      <c r="I36" s="1249">
        <v>4</v>
      </c>
      <c r="J36" s="426">
        <v>33.75</v>
      </c>
      <c r="K36" s="635">
        <v>7</v>
      </c>
      <c r="L36" s="311">
        <v>81</v>
      </c>
      <c r="M36" s="314">
        <v>1</v>
      </c>
      <c r="N36" s="315">
        <v>50</v>
      </c>
      <c r="O36" s="635"/>
      <c r="P36" s="311"/>
      <c r="Q36" s="314"/>
      <c r="R36" s="315"/>
      <c r="S36" s="635">
        <v>17</v>
      </c>
      <c r="T36" s="311">
        <v>58</v>
      </c>
      <c r="U36" s="314"/>
      <c r="V36" s="311"/>
      <c r="W36" s="329"/>
      <c r="X36" s="311"/>
      <c r="Y36" s="311"/>
      <c r="Z36" s="329"/>
      <c r="AA36" s="635"/>
      <c r="AB36" s="311"/>
      <c r="AC36" s="314"/>
      <c r="AD36" s="315"/>
      <c r="AE36" s="635"/>
      <c r="AF36" s="311"/>
      <c r="AG36" s="314"/>
      <c r="AH36" s="315"/>
      <c r="AI36" s="635"/>
      <c r="AJ36" s="315"/>
      <c r="AK36" s="635"/>
      <c r="AL36" s="311"/>
      <c r="AM36" s="314"/>
      <c r="AN36" s="315"/>
      <c r="AO36" s="635"/>
      <c r="AP36" s="311"/>
      <c r="AQ36" s="314"/>
      <c r="AR36" s="315"/>
      <c r="AS36" s="636"/>
      <c r="AT36" s="606"/>
      <c r="AU36" s="335">
        <f t="shared" si="2"/>
        <v>288</v>
      </c>
      <c r="AV36" s="637"/>
      <c r="DI36" s="206"/>
    </row>
    <row r="37" spans="1:113" s="266" customFormat="1" ht="15.75" x14ac:dyDescent="0.25">
      <c r="A37" s="230">
        <v>6</v>
      </c>
      <c r="B37" s="416" t="s">
        <v>281</v>
      </c>
      <c r="C37" s="360" t="s">
        <v>380</v>
      </c>
      <c r="D37" s="580" t="s">
        <v>316</v>
      </c>
      <c r="E37" s="719">
        <v>2003</v>
      </c>
      <c r="F37" s="721" t="s">
        <v>312</v>
      </c>
      <c r="G37" s="722">
        <v>4</v>
      </c>
      <c r="H37" s="1462">
        <v>67.5</v>
      </c>
      <c r="I37" s="1261">
        <v>2</v>
      </c>
      <c r="J37" s="723">
        <v>36</v>
      </c>
      <c r="K37" s="635">
        <v>19</v>
      </c>
      <c r="L37" s="311">
        <v>54</v>
      </c>
      <c r="M37" s="314">
        <v>2</v>
      </c>
      <c r="N37" s="315">
        <v>48</v>
      </c>
      <c r="O37" s="635"/>
      <c r="P37" s="311"/>
      <c r="Q37" s="314"/>
      <c r="R37" s="315"/>
      <c r="S37" s="635">
        <v>10</v>
      </c>
      <c r="T37" s="311">
        <v>72</v>
      </c>
      <c r="U37" s="314"/>
      <c r="V37" s="311"/>
      <c r="W37" s="329"/>
      <c r="X37" s="311"/>
      <c r="Y37" s="311"/>
      <c r="Z37" s="329"/>
      <c r="AA37" s="635"/>
      <c r="AB37" s="311"/>
      <c r="AC37" s="314"/>
      <c r="AD37" s="315"/>
      <c r="AE37" s="635"/>
      <c r="AF37" s="311"/>
      <c r="AG37" s="314"/>
      <c r="AH37" s="315"/>
      <c r="AI37" s="635"/>
      <c r="AJ37" s="315"/>
      <c r="AK37" s="635"/>
      <c r="AL37" s="311"/>
      <c r="AM37" s="314"/>
      <c r="AN37" s="426"/>
      <c r="AO37" s="720"/>
      <c r="AP37" s="311"/>
      <c r="AQ37" s="314"/>
      <c r="AR37" s="315"/>
      <c r="AS37" s="636"/>
      <c r="AT37" s="606"/>
      <c r="AU37" s="335">
        <f t="shared" si="2"/>
        <v>277.5</v>
      </c>
      <c r="AV37" s="637"/>
    </row>
    <row r="38" spans="1:113" s="266" customFormat="1" ht="15.75" x14ac:dyDescent="0.25">
      <c r="A38" s="230">
        <v>7</v>
      </c>
      <c r="B38" s="416" t="s">
        <v>270</v>
      </c>
      <c r="C38" s="360" t="s">
        <v>380</v>
      </c>
      <c r="D38" s="416" t="s">
        <v>393</v>
      </c>
      <c r="E38" s="719">
        <v>2003</v>
      </c>
      <c r="F38" s="721" t="s">
        <v>272</v>
      </c>
      <c r="G38" s="722">
        <v>7</v>
      </c>
      <c r="H38" s="1462">
        <v>60.75</v>
      </c>
      <c r="I38" s="1261">
        <v>1</v>
      </c>
      <c r="J38" s="723">
        <v>37.25</v>
      </c>
      <c r="K38" s="635">
        <v>12</v>
      </c>
      <c r="L38" s="311">
        <v>68</v>
      </c>
      <c r="M38" s="314">
        <v>11</v>
      </c>
      <c r="N38" s="315">
        <v>35</v>
      </c>
      <c r="O38" s="635"/>
      <c r="P38" s="311"/>
      <c r="Q38" s="314"/>
      <c r="R38" s="315"/>
      <c r="S38" s="635">
        <v>21</v>
      </c>
      <c r="T38" s="311">
        <v>50</v>
      </c>
      <c r="U38" s="314"/>
      <c r="V38" s="311"/>
      <c r="W38" s="329"/>
      <c r="X38" s="311"/>
      <c r="Y38" s="311"/>
      <c r="Z38" s="329"/>
      <c r="AA38" s="635"/>
      <c r="AB38" s="311"/>
      <c r="AC38" s="314"/>
      <c r="AD38" s="315"/>
      <c r="AE38" s="635"/>
      <c r="AF38" s="311"/>
      <c r="AG38" s="314"/>
      <c r="AH38" s="315"/>
      <c r="AI38" s="635"/>
      <c r="AJ38" s="315"/>
      <c r="AK38" s="635"/>
      <c r="AL38" s="311"/>
      <c r="AM38" s="314"/>
      <c r="AN38" s="426"/>
      <c r="AO38" s="720"/>
      <c r="AP38" s="311"/>
      <c r="AQ38" s="314"/>
      <c r="AR38" s="315"/>
      <c r="AS38" s="636"/>
      <c r="AT38" s="606"/>
      <c r="AU38" s="335">
        <f t="shared" si="2"/>
        <v>251</v>
      </c>
      <c r="AV38" s="637"/>
    </row>
    <row r="39" spans="1:113" s="266" customFormat="1" ht="15.75" x14ac:dyDescent="0.25">
      <c r="A39" s="230">
        <v>8</v>
      </c>
      <c r="B39" s="724" t="s">
        <v>302</v>
      </c>
      <c r="C39" s="725" t="s">
        <v>380</v>
      </c>
      <c r="D39" s="724" t="s">
        <v>309</v>
      </c>
      <c r="E39" s="833">
        <v>2003</v>
      </c>
      <c r="F39" s="602" t="s">
        <v>272</v>
      </c>
      <c r="G39" s="644">
        <v>12</v>
      </c>
      <c r="H39" s="1358">
        <v>51</v>
      </c>
      <c r="I39" s="1258">
        <v>5</v>
      </c>
      <c r="J39" s="645">
        <v>32.619999999999997</v>
      </c>
      <c r="K39" s="635">
        <v>26</v>
      </c>
      <c r="L39" s="311">
        <v>40</v>
      </c>
      <c r="M39" s="314">
        <v>12</v>
      </c>
      <c r="N39" s="315">
        <v>34</v>
      </c>
      <c r="O39" s="635"/>
      <c r="P39" s="311"/>
      <c r="Q39" s="314"/>
      <c r="R39" s="315"/>
      <c r="S39" s="635">
        <v>7</v>
      </c>
      <c r="T39" s="311">
        <v>81</v>
      </c>
      <c r="U39" s="314"/>
      <c r="V39" s="311"/>
      <c r="W39" s="404"/>
      <c r="X39" s="405"/>
      <c r="Y39" s="405"/>
      <c r="Z39" s="404"/>
      <c r="AA39" s="730"/>
      <c r="AB39" s="405"/>
      <c r="AC39" s="731"/>
      <c r="AD39" s="729"/>
      <c r="AE39" s="730"/>
      <c r="AF39" s="405"/>
      <c r="AG39" s="731"/>
      <c r="AH39" s="729"/>
      <c r="AI39" s="730"/>
      <c r="AJ39" s="729"/>
      <c r="AK39" s="635"/>
      <c r="AL39" s="311"/>
      <c r="AM39" s="314"/>
      <c r="AN39" s="426"/>
      <c r="AO39" s="720"/>
      <c r="AP39" s="311"/>
      <c r="AQ39" s="314"/>
      <c r="AR39" s="315"/>
      <c r="AS39" s="636"/>
      <c r="AT39" s="606"/>
      <c r="AU39" s="335">
        <f t="shared" si="2"/>
        <v>238.62</v>
      </c>
      <c r="AV39" s="637"/>
    </row>
    <row r="40" spans="1:113" s="266" customFormat="1" ht="15.75" x14ac:dyDescent="0.25">
      <c r="A40" s="230">
        <v>9</v>
      </c>
      <c r="B40" s="724" t="s">
        <v>270</v>
      </c>
      <c r="C40" s="725" t="s">
        <v>380</v>
      </c>
      <c r="D40" s="724" t="s">
        <v>315</v>
      </c>
      <c r="E40" s="732">
        <v>2003</v>
      </c>
      <c r="F40" s="721">
        <v>1</v>
      </c>
      <c r="G40" s="722">
        <v>8</v>
      </c>
      <c r="H40" s="1462">
        <v>58.5</v>
      </c>
      <c r="I40" s="1261">
        <v>1</v>
      </c>
      <c r="J40" s="723">
        <v>37.25</v>
      </c>
      <c r="K40" s="635">
        <v>29</v>
      </c>
      <c r="L40" s="311">
        <v>34</v>
      </c>
      <c r="M40" s="314">
        <v>11</v>
      </c>
      <c r="N40" s="315">
        <v>35</v>
      </c>
      <c r="O40" s="635"/>
      <c r="P40" s="311"/>
      <c r="Q40" s="314"/>
      <c r="R40" s="315"/>
      <c r="S40" s="635">
        <v>15</v>
      </c>
      <c r="T40" s="311">
        <v>62</v>
      </c>
      <c r="U40" s="314"/>
      <c r="V40" s="311"/>
      <c r="W40" s="404"/>
      <c r="X40" s="405"/>
      <c r="Y40" s="405"/>
      <c r="Z40" s="404"/>
      <c r="AA40" s="730"/>
      <c r="AB40" s="405"/>
      <c r="AC40" s="731"/>
      <c r="AD40" s="729"/>
      <c r="AE40" s="730"/>
      <c r="AF40" s="405"/>
      <c r="AG40" s="731"/>
      <c r="AH40" s="729"/>
      <c r="AI40" s="730"/>
      <c r="AJ40" s="729"/>
      <c r="AK40" s="733"/>
      <c r="AL40" s="405"/>
      <c r="AM40" s="731"/>
      <c r="AN40" s="734"/>
      <c r="AO40" s="777"/>
      <c r="AP40" s="405"/>
      <c r="AQ40" s="731"/>
      <c r="AR40" s="736"/>
      <c r="AS40" s="737"/>
      <c r="AT40" s="207"/>
      <c r="AU40" s="335">
        <f t="shared" si="2"/>
        <v>226.75</v>
      </c>
      <c r="AV40" s="637"/>
    </row>
    <row r="41" spans="1:113" s="266" customFormat="1" ht="15.75" x14ac:dyDescent="0.25">
      <c r="A41" s="230">
        <v>10</v>
      </c>
      <c r="B41" s="724" t="s">
        <v>302</v>
      </c>
      <c r="C41" s="360" t="s">
        <v>380</v>
      </c>
      <c r="D41" s="724" t="s">
        <v>310</v>
      </c>
      <c r="E41" s="732">
        <v>2003</v>
      </c>
      <c r="F41" s="776">
        <v>2</v>
      </c>
      <c r="G41" s="720">
        <v>16</v>
      </c>
      <c r="H41" s="425">
        <v>45</v>
      </c>
      <c r="I41" s="428">
        <v>5</v>
      </c>
      <c r="J41" s="426">
        <v>32.619999999999997</v>
      </c>
      <c r="K41" s="635">
        <v>31</v>
      </c>
      <c r="L41" s="311">
        <v>30</v>
      </c>
      <c r="M41" s="316">
        <v>12</v>
      </c>
      <c r="N41" s="315">
        <v>34</v>
      </c>
      <c r="O41" s="316"/>
      <c r="P41" s="317"/>
      <c r="Q41" s="314"/>
      <c r="R41" s="315"/>
      <c r="S41" s="635">
        <v>12</v>
      </c>
      <c r="T41" s="311">
        <v>68</v>
      </c>
      <c r="U41" s="314"/>
      <c r="V41" s="311"/>
      <c r="W41" s="404"/>
      <c r="X41" s="405"/>
      <c r="Y41" s="405"/>
      <c r="Z41" s="404"/>
      <c r="AA41" s="730"/>
      <c r="AB41" s="405"/>
      <c r="AC41" s="731"/>
      <c r="AD41" s="729"/>
      <c r="AE41" s="730"/>
      <c r="AF41" s="405"/>
      <c r="AG41" s="731"/>
      <c r="AH41" s="729"/>
      <c r="AI41" s="730"/>
      <c r="AJ41" s="729"/>
      <c r="AK41" s="689"/>
      <c r="AL41" s="311"/>
      <c r="AM41" s="314"/>
      <c r="AN41" s="597"/>
      <c r="AO41" s="720"/>
      <c r="AP41" s="311"/>
      <c r="AQ41" s="316"/>
      <c r="AR41" s="315"/>
      <c r="AS41" s="636"/>
      <c r="AT41" s="606"/>
      <c r="AU41" s="335">
        <f t="shared" si="2"/>
        <v>209.62</v>
      </c>
      <c r="AV41" s="637"/>
    </row>
    <row r="42" spans="1:113" s="266" customFormat="1" ht="15.75" x14ac:dyDescent="0.25">
      <c r="A42" s="230">
        <v>11</v>
      </c>
      <c r="B42" s="724" t="s">
        <v>294</v>
      </c>
      <c r="C42" s="738" t="s">
        <v>386</v>
      </c>
      <c r="D42" s="724" t="s">
        <v>308</v>
      </c>
      <c r="E42" s="732">
        <v>2003</v>
      </c>
      <c r="F42" s="602">
        <v>2</v>
      </c>
      <c r="G42" s="739">
        <v>9</v>
      </c>
      <c r="H42" s="1389">
        <v>56.25</v>
      </c>
      <c r="I42" s="1262">
        <v>8</v>
      </c>
      <c r="J42" s="740">
        <v>29.25</v>
      </c>
      <c r="K42" s="730">
        <v>22</v>
      </c>
      <c r="L42" s="405">
        <v>48</v>
      </c>
      <c r="M42" s="741">
        <v>16</v>
      </c>
      <c r="N42" s="729">
        <v>30</v>
      </c>
      <c r="O42" s="741"/>
      <c r="P42" s="1559"/>
      <c r="Q42" s="731"/>
      <c r="R42" s="729"/>
      <c r="S42" s="730">
        <v>18</v>
      </c>
      <c r="T42" s="405">
        <v>42</v>
      </c>
      <c r="U42" s="731"/>
      <c r="V42" s="405"/>
      <c r="W42" s="404"/>
      <c r="X42" s="405"/>
      <c r="Y42" s="405"/>
      <c r="Z42" s="729"/>
      <c r="AA42" s="741"/>
      <c r="AB42" s="405"/>
      <c r="AC42" s="731"/>
      <c r="AD42" s="729"/>
      <c r="AE42" s="730"/>
      <c r="AF42" s="405"/>
      <c r="AG42" s="731"/>
      <c r="AH42" s="1559"/>
      <c r="AI42" s="730"/>
      <c r="AJ42" s="729"/>
      <c r="AK42" s="741"/>
      <c r="AL42" s="405"/>
      <c r="AM42" s="731"/>
      <c r="AN42" s="572"/>
      <c r="AO42" s="850"/>
      <c r="AP42" s="405"/>
      <c r="AQ42" s="741"/>
      <c r="AR42" s="729"/>
      <c r="AS42" s="742"/>
      <c r="AT42" s="743"/>
      <c r="AU42" s="335">
        <f t="shared" si="2"/>
        <v>205.5</v>
      </c>
      <c r="AV42" s="637"/>
    </row>
    <row r="43" spans="1:113" s="266" customFormat="1" ht="15.75" x14ac:dyDescent="0.25">
      <c r="A43" s="230">
        <v>12</v>
      </c>
      <c r="B43" s="724" t="s">
        <v>401</v>
      </c>
      <c r="C43" s="738" t="s">
        <v>402</v>
      </c>
      <c r="D43" s="724" t="s">
        <v>411</v>
      </c>
      <c r="E43" s="732">
        <v>2004</v>
      </c>
      <c r="F43" s="721">
        <v>2</v>
      </c>
      <c r="G43" s="722">
        <v>11</v>
      </c>
      <c r="H43" s="1384">
        <v>52.5</v>
      </c>
      <c r="I43" s="1261">
        <v>7</v>
      </c>
      <c r="J43" s="723">
        <v>30.37</v>
      </c>
      <c r="K43" s="760">
        <v>27</v>
      </c>
      <c r="L43" s="761">
        <v>38</v>
      </c>
      <c r="M43" s="539">
        <v>15</v>
      </c>
      <c r="N43" s="426">
        <v>31</v>
      </c>
      <c r="O43" s="539"/>
      <c r="P43" s="497"/>
      <c r="Q43" s="422"/>
      <c r="R43" s="426"/>
      <c r="S43" s="720"/>
      <c r="T43" s="423"/>
      <c r="U43" s="422"/>
      <c r="V43" s="423"/>
      <c r="W43" s="439"/>
      <c r="X43" s="423"/>
      <c r="Y43" s="423"/>
      <c r="Z43" s="426"/>
      <c r="AA43" s="539"/>
      <c r="AB43" s="423"/>
      <c r="AC43" s="422"/>
      <c r="AD43" s="426"/>
      <c r="AE43" s="720"/>
      <c r="AF43" s="423"/>
      <c r="AG43" s="422"/>
      <c r="AH43" s="497"/>
      <c r="AI43" s="720"/>
      <c r="AJ43" s="426"/>
      <c r="AK43" s="720"/>
      <c r="AL43" s="423"/>
      <c r="AM43" s="422"/>
      <c r="AN43" s="426"/>
      <c r="AO43" s="539"/>
      <c r="AP43" s="423"/>
      <c r="AQ43" s="539"/>
      <c r="AR43" s="426"/>
      <c r="AS43" s="788"/>
      <c r="AT43" s="789"/>
      <c r="AU43" s="335">
        <f t="shared" si="2"/>
        <v>151.87</v>
      </c>
      <c r="AV43" s="637"/>
    </row>
    <row r="44" spans="1:113" s="266" customFormat="1" ht="15.75" x14ac:dyDescent="0.25">
      <c r="A44" s="230">
        <v>13</v>
      </c>
      <c r="B44" s="724" t="s">
        <v>281</v>
      </c>
      <c r="C44" s="744" t="s">
        <v>380</v>
      </c>
      <c r="D44" s="724" t="s">
        <v>313</v>
      </c>
      <c r="E44" s="732">
        <v>2003</v>
      </c>
      <c r="F44" s="721">
        <v>2</v>
      </c>
      <c r="G44" s="745">
        <v>14</v>
      </c>
      <c r="H44" s="1466">
        <v>48</v>
      </c>
      <c r="I44" s="1263">
        <v>3</v>
      </c>
      <c r="J44" s="746">
        <v>34.869999999999997</v>
      </c>
      <c r="K44" s="680"/>
      <c r="L44" s="659"/>
      <c r="M44" s="747"/>
      <c r="N44" s="657"/>
      <c r="O44" s="680"/>
      <c r="P44" s="659"/>
      <c r="Q44" s="747"/>
      <c r="R44" s="657"/>
      <c r="S44" s="680">
        <v>18</v>
      </c>
      <c r="T44" s="659">
        <v>56</v>
      </c>
      <c r="U44" s="747"/>
      <c r="V44" s="659"/>
      <c r="W44" s="696"/>
      <c r="X44" s="656"/>
      <c r="Y44" s="656"/>
      <c r="Z44" s="696"/>
      <c r="AA44" s="749"/>
      <c r="AB44" s="656"/>
      <c r="AC44" s="750"/>
      <c r="AD44" s="751"/>
      <c r="AE44" s="749"/>
      <c r="AF44" s="656"/>
      <c r="AG44" s="750"/>
      <c r="AH44" s="751"/>
      <c r="AI44" s="749"/>
      <c r="AJ44" s="751"/>
      <c r="AK44" s="752"/>
      <c r="AL44" s="311"/>
      <c r="AM44" s="314"/>
      <c r="AN44" s="736"/>
      <c r="AO44" s="635"/>
      <c r="AP44" s="311"/>
      <c r="AQ44" s="314"/>
      <c r="AR44" s="736"/>
      <c r="AS44" s="742"/>
      <c r="AT44" s="207"/>
      <c r="AU44" s="335">
        <f t="shared" si="2"/>
        <v>138.87</v>
      </c>
      <c r="AV44" s="637"/>
    </row>
    <row r="45" spans="1:113" s="266" customFormat="1" ht="15.75" x14ac:dyDescent="0.25">
      <c r="A45" s="230">
        <v>14</v>
      </c>
      <c r="B45" s="231" t="s">
        <v>396</v>
      </c>
      <c r="C45" s="231" t="s">
        <v>397</v>
      </c>
      <c r="D45" s="301" t="s">
        <v>398</v>
      </c>
      <c r="E45" s="302">
        <v>2002</v>
      </c>
      <c r="F45" s="755">
        <v>3</v>
      </c>
      <c r="G45" s="326" t="s">
        <v>655</v>
      </c>
      <c r="H45" s="1394" t="s">
        <v>684</v>
      </c>
      <c r="I45" s="1257" t="s">
        <v>681</v>
      </c>
      <c r="J45" s="327" t="s">
        <v>686</v>
      </c>
      <c r="K45" s="634"/>
      <c r="L45" s="310"/>
      <c r="M45" s="314"/>
      <c r="N45" s="315"/>
      <c r="O45" s="634"/>
      <c r="P45" s="310"/>
      <c r="Q45" s="312"/>
      <c r="R45" s="238"/>
      <c r="S45" s="235"/>
      <c r="T45" s="310"/>
      <c r="U45" s="312"/>
      <c r="V45" s="310"/>
      <c r="W45" s="329"/>
      <c r="X45" s="311"/>
      <c r="Y45" s="311"/>
      <c r="Z45" s="329"/>
      <c r="AA45" s="240"/>
      <c r="AB45" s="241"/>
      <c r="AC45" s="242"/>
      <c r="AD45" s="260"/>
      <c r="AE45" s="235"/>
      <c r="AF45" s="310"/>
      <c r="AG45" s="237"/>
      <c r="AH45" s="315"/>
      <c r="AI45" s="235"/>
      <c r="AJ45" s="313"/>
      <c r="AK45" s="634"/>
      <c r="AL45" s="310"/>
      <c r="AM45" s="237"/>
      <c r="AN45" s="315"/>
      <c r="AO45" s="635"/>
      <c r="AP45" s="311"/>
      <c r="AQ45" s="314"/>
      <c r="AR45" s="315"/>
      <c r="AS45" s="702"/>
      <c r="AT45" s="329"/>
      <c r="AU45" s="335">
        <f t="shared" si="2"/>
        <v>81</v>
      </c>
      <c r="AV45" s="637"/>
    </row>
    <row r="46" spans="1:113" s="632" customFormat="1" ht="15.75" x14ac:dyDescent="0.25">
      <c r="A46" s="230">
        <v>15</v>
      </c>
      <c r="B46" s="416" t="s">
        <v>396</v>
      </c>
      <c r="C46" s="360" t="s">
        <v>408</v>
      </c>
      <c r="D46" s="416" t="s">
        <v>415</v>
      </c>
      <c r="E46" s="719">
        <v>2004</v>
      </c>
      <c r="F46" s="1500" t="s">
        <v>351</v>
      </c>
      <c r="G46" s="722">
        <v>15</v>
      </c>
      <c r="H46" s="921">
        <v>46.5</v>
      </c>
      <c r="I46" s="1261">
        <v>6</v>
      </c>
      <c r="J46" s="723">
        <v>31.5</v>
      </c>
      <c r="K46" s="760"/>
      <c r="L46" s="761"/>
      <c r="M46" s="422"/>
      <c r="N46" s="426"/>
      <c r="O46" s="720"/>
      <c r="P46" s="423"/>
      <c r="Q46" s="422"/>
      <c r="R46" s="426"/>
      <c r="S46" s="720"/>
      <c r="T46" s="423"/>
      <c r="U46" s="422"/>
      <c r="V46" s="423"/>
      <c r="W46" s="1502"/>
      <c r="X46" s="423"/>
      <c r="Y46" s="423"/>
      <c r="Z46" s="439"/>
      <c r="AA46" s="720"/>
      <c r="AB46" s="423"/>
      <c r="AC46" s="422"/>
      <c r="AD46" s="426"/>
      <c r="AE46" s="720"/>
      <c r="AF46" s="423"/>
      <c r="AG46" s="422"/>
      <c r="AH46" s="426"/>
      <c r="AI46" s="720"/>
      <c r="AJ46" s="426"/>
      <c r="AK46" s="720"/>
      <c r="AL46" s="846"/>
      <c r="AM46" s="844"/>
      <c r="AN46" s="426"/>
      <c r="AO46" s="872"/>
      <c r="AP46" s="846"/>
      <c r="AQ46" s="844"/>
      <c r="AR46" s="426"/>
      <c r="AS46" s="788"/>
      <c r="AT46" s="789"/>
      <c r="AU46" s="335">
        <f t="shared" si="2"/>
        <v>78</v>
      </c>
      <c r="AV46" s="637"/>
      <c r="AW46" s="621"/>
      <c r="AX46" s="621"/>
      <c r="AY46" s="621"/>
      <c r="AZ46" s="621"/>
      <c r="BA46" s="621"/>
      <c r="BB46" s="621"/>
      <c r="BC46" s="621"/>
      <c r="BD46" s="621"/>
      <c r="BE46" s="621"/>
      <c r="BF46" s="621"/>
      <c r="BG46" s="621"/>
      <c r="BH46" s="621"/>
      <c r="BI46" s="621"/>
      <c r="BJ46" s="621"/>
      <c r="BK46" s="621"/>
      <c r="BL46" s="621"/>
      <c r="BM46" s="621"/>
      <c r="BN46" s="621"/>
      <c r="BO46" s="621"/>
      <c r="BP46" s="621"/>
      <c r="BQ46" s="621"/>
      <c r="BR46" s="621"/>
      <c r="BS46" s="621"/>
      <c r="BT46" s="621"/>
      <c r="BU46" s="621"/>
      <c r="BV46" s="621"/>
      <c r="BW46" s="621"/>
      <c r="BX46" s="621"/>
      <c r="BY46" s="621"/>
      <c r="BZ46" s="621"/>
      <c r="CA46" s="621"/>
      <c r="CB46" s="621"/>
      <c r="CC46" s="621"/>
      <c r="CD46" s="621"/>
      <c r="CE46" s="621"/>
      <c r="CF46" s="621"/>
      <c r="CG46" s="621"/>
      <c r="CH46" s="621"/>
      <c r="CI46" s="621"/>
      <c r="CJ46" s="621"/>
      <c r="CK46" s="621"/>
      <c r="CL46" s="621"/>
      <c r="CM46" s="621"/>
      <c r="CN46" s="621"/>
      <c r="CO46" s="621"/>
      <c r="CP46" s="621"/>
      <c r="CQ46" s="621"/>
      <c r="CR46" s="621"/>
      <c r="CS46" s="621"/>
      <c r="CT46" s="621"/>
      <c r="CU46" s="621"/>
      <c r="CV46" s="621"/>
      <c r="CW46" s="621"/>
      <c r="CX46" s="621"/>
      <c r="CY46" s="621"/>
      <c r="CZ46" s="621"/>
      <c r="DA46" s="621"/>
      <c r="DB46" s="621"/>
      <c r="DC46" s="621"/>
      <c r="DD46" s="621"/>
      <c r="DE46" s="621"/>
      <c r="DF46" s="621"/>
      <c r="DG46" s="621"/>
      <c r="DH46" s="621"/>
    </row>
    <row r="47" spans="1:113" s="632" customFormat="1" ht="15.75" hidden="1" x14ac:dyDescent="0.25">
      <c r="A47" s="230">
        <v>16</v>
      </c>
      <c r="G47" s="754"/>
      <c r="H47" s="1384"/>
      <c r="I47" s="1264"/>
      <c r="J47" s="723"/>
      <c r="K47" s="720"/>
      <c r="L47" s="423"/>
      <c r="M47" s="422"/>
      <c r="N47" s="426"/>
      <c r="O47" s="720"/>
      <c r="P47" s="423"/>
      <c r="Q47" s="422"/>
      <c r="R47" s="426"/>
      <c r="S47" s="720"/>
      <c r="T47" s="423"/>
      <c r="U47" s="422"/>
      <c r="V47" s="423"/>
      <c r="W47" s="439"/>
      <c r="X47" s="423"/>
      <c r="Y47" s="427"/>
      <c r="Z47" s="439"/>
      <c r="AA47" s="720"/>
      <c r="AB47" s="423"/>
      <c r="AC47" s="422"/>
      <c r="AD47" s="426"/>
      <c r="AE47" s="720"/>
      <c r="AF47" s="311"/>
      <c r="AG47" s="314"/>
      <c r="AH47" s="315"/>
      <c r="AI47" s="635"/>
      <c r="AJ47" s="315"/>
      <c r="AK47" s="635"/>
      <c r="AL47" s="311"/>
      <c r="AM47" s="314"/>
      <c r="AN47" s="315"/>
      <c r="AO47" s="635"/>
      <c r="AP47" s="311"/>
      <c r="AQ47" s="314"/>
      <c r="AR47" s="315"/>
      <c r="AS47" s="636"/>
      <c r="AT47" s="606"/>
      <c r="AU47" s="335">
        <f t="shared" si="2"/>
        <v>0</v>
      </c>
      <c r="AV47" s="637"/>
      <c r="AW47" s="621"/>
      <c r="AX47" s="621"/>
      <c r="AY47" s="621"/>
      <c r="AZ47" s="621"/>
      <c r="BA47" s="621"/>
      <c r="BB47" s="621"/>
      <c r="BC47" s="621"/>
      <c r="BD47" s="621"/>
      <c r="BE47" s="621"/>
      <c r="BF47" s="621"/>
      <c r="BG47" s="621"/>
      <c r="BH47" s="621"/>
      <c r="BI47" s="621"/>
      <c r="BJ47" s="621"/>
      <c r="BK47" s="621"/>
      <c r="BL47" s="621"/>
      <c r="BM47" s="621"/>
      <c r="BN47" s="621"/>
      <c r="BO47" s="621"/>
      <c r="BP47" s="621"/>
      <c r="BQ47" s="621"/>
      <c r="BR47" s="621"/>
      <c r="BS47" s="621"/>
      <c r="BT47" s="621"/>
      <c r="BU47" s="621"/>
      <c r="BV47" s="621"/>
      <c r="BW47" s="621"/>
      <c r="BX47" s="621"/>
      <c r="BY47" s="621"/>
      <c r="BZ47" s="621"/>
      <c r="CA47" s="621"/>
      <c r="CB47" s="621"/>
      <c r="CC47" s="621"/>
      <c r="CD47" s="621"/>
      <c r="CE47" s="621"/>
      <c r="CF47" s="621"/>
      <c r="CG47" s="621"/>
      <c r="CH47" s="621"/>
      <c r="CI47" s="621"/>
      <c r="CJ47" s="621"/>
      <c r="CK47" s="621"/>
      <c r="CL47" s="621"/>
      <c r="CM47" s="621"/>
      <c r="CN47" s="621"/>
      <c r="CO47" s="621"/>
      <c r="CP47" s="621"/>
      <c r="CQ47" s="621"/>
      <c r="CR47" s="621"/>
      <c r="CS47" s="621"/>
      <c r="CT47" s="621"/>
      <c r="CU47" s="621"/>
      <c r="CV47" s="621"/>
      <c r="CW47" s="621"/>
      <c r="CX47" s="621"/>
      <c r="CY47" s="621"/>
      <c r="CZ47" s="621"/>
      <c r="DA47" s="621"/>
      <c r="DB47" s="621"/>
      <c r="DC47" s="621"/>
      <c r="DD47" s="621"/>
      <c r="DE47" s="621"/>
      <c r="DF47" s="621"/>
      <c r="DG47" s="621"/>
      <c r="DH47" s="621"/>
    </row>
    <row r="48" spans="1:113" s="632" customFormat="1" ht="15.75" hidden="1" x14ac:dyDescent="0.25">
      <c r="A48" s="230">
        <v>17</v>
      </c>
      <c r="G48" s="756"/>
      <c r="H48" s="1385"/>
      <c r="I48" s="1265"/>
      <c r="J48" s="757"/>
      <c r="K48" s="634"/>
      <c r="L48" s="310"/>
      <c r="M48" s="237"/>
      <c r="N48" s="313"/>
      <c r="O48" s="239"/>
      <c r="P48" s="236"/>
      <c r="Q48" s="251"/>
      <c r="R48" s="238"/>
      <c r="S48" s="635"/>
      <c r="T48" s="311"/>
      <c r="U48" s="314"/>
      <c r="V48" s="311"/>
      <c r="W48" s="329"/>
      <c r="X48" s="311"/>
      <c r="Y48" s="403"/>
      <c r="Z48" s="329"/>
      <c r="AA48" s="635"/>
      <c r="AB48" s="311"/>
      <c r="AC48" s="314"/>
      <c r="AD48" s="315"/>
      <c r="AE48" s="635"/>
      <c r="AF48" s="311"/>
      <c r="AG48" s="314"/>
      <c r="AH48" s="315"/>
      <c r="AI48" s="635"/>
      <c r="AJ48" s="315"/>
      <c r="AK48" s="635"/>
      <c r="AL48" s="311"/>
      <c r="AM48" s="314"/>
      <c r="AN48" s="315"/>
      <c r="AO48" s="635"/>
      <c r="AP48" s="311"/>
      <c r="AQ48" s="314"/>
      <c r="AR48" s="315"/>
      <c r="AS48" s="636"/>
      <c r="AT48" s="606"/>
      <c r="AU48" s="335">
        <f t="shared" si="2"/>
        <v>0</v>
      </c>
      <c r="AV48" s="637"/>
      <c r="AW48" s="621"/>
      <c r="AX48" s="621"/>
      <c r="AY48" s="621"/>
      <c r="AZ48" s="621"/>
      <c r="BA48" s="621"/>
      <c r="BB48" s="621"/>
      <c r="BC48" s="621"/>
      <c r="BD48" s="621"/>
      <c r="BE48" s="621"/>
      <c r="BF48" s="621"/>
      <c r="BG48" s="621"/>
      <c r="BH48" s="621"/>
      <c r="BI48" s="621"/>
      <c r="BJ48" s="621"/>
      <c r="BK48" s="621"/>
      <c r="BL48" s="621"/>
      <c r="BM48" s="621"/>
      <c r="BN48" s="621"/>
      <c r="BO48" s="621"/>
      <c r="BP48" s="621"/>
      <c r="BQ48" s="621"/>
      <c r="BR48" s="621"/>
      <c r="BS48" s="621"/>
      <c r="BT48" s="621"/>
      <c r="BU48" s="621"/>
      <c r="BV48" s="621"/>
      <c r="BW48" s="621"/>
      <c r="BX48" s="621"/>
      <c r="BY48" s="621"/>
      <c r="BZ48" s="621"/>
      <c r="CA48" s="621"/>
      <c r="CB48" s="621"/>
      <c r="CC48" s="621"/>
      <c r="CD48" s="621"/>
      <c r="CE48" s="621"/>
      <c r="CF48" s="621"/>
      <c r="CG48" s="621"/>
      <c r="CH48" s="621"/>
      <c r="CI48" s="621"/>
      <c r="CJ48" s="621"/>
      <c r="CK48" s="621"/>
      <c r="CL48" s="621"/>
      <c r="CM48" s="621"/>
      <c r="CN48" s="621"/>
      <c r="CO48" s="621"/>
      <c r="CP48" s="621"/>
      <c r="CQ48" s="621"/>
      <c r="CR48" s="621"/>
      <c r="CS48" s="621"/>
      <c r="CT48" s="621"/>
      <c r="CU48" s="621"/>
      <c r="CV48" s="621"/>
      <c r="CW48" s="621"/>
      <c r="CX48" s="621"/>
      <c r="CY48" s="621"/>
      <c r="CZ48" s="621"/>
      <c r="DA48" s="621"/>
      <c r="DB48" s="621"/>
      <c r="DC48" s="621"/>
      <c r="DD48" s="621"/>
      <c r="DE48" s="621"/>
      <c r="DF48" s="621"/>
      <c r="DG48" s="621"/>
      <c r="DH48" s="621"/>
    </row>
    <row r="49" spans="1:112" s="632" customFormat="1" ht="15.75" x14ac:dyDescent="0.25">
      <c r="A49" s="230">
        <v>18</v>
      </c>
      <c r="B49" s="416" t="s">
        <v>270</v>
      </c>
      <c r="C49" s="360" t="s">
        <v>380</v>
      </c>
      <c r="D49" s="416" t="s">
        <v>326</v>
      </c>
      <c r="E49" s="719">
        <v>2004</v>
      </c>
      <c r="F49" s="721">
        <v>3</v>
      </c>
      <c r="G49" s="722">
        <v>18</v>
      </c>
      <c r="H49" s="1384">
        <v>42</v>
      </c>
      <c r="I49" s="1261">
        <v>9</v>
      </c>
      <c r="J49" s="723">
        <v>28.12</v>
      </c>
      <c r="K49" s="760"/>
      <c r="L49" s="761"/>
      <c r="M49" s="422"/>
      <c r="N49" s="426"/>
      <c r="O49" s="720"/>
      <c r="P49" s="423"/>
      <c r="Q49" s="422"/>
      <c r="R49" s="426"/>
      <c r="S49" s="720"/>
      <c r="T49" s="423"/>
      <c r="U49" s="422"/>
      <c r="V49" s="423"/>
      <c r="W49" s="439"/>
      <c r="X49" s="423"/>
      <c r="Y49" s="427"/>
      <c r="Z49" s="439"/>
      <c r="AA49" s="720"/>
      <c r="AB49" s="423"/>
      <c r="AC49" s="422"/>
      <c r="AD49" s="426"/>
      <c r="AE49" s="720"/>
      <c r="AF49" s="423"/>
      <c r="AG49" s="422"/>
      <c r="AH49" s="426"/>
      <c r="AI49" s="720"/>
      <c r="AJ49" s="426"/>
      <c r="AK49" s="720"/>
      <c r="AL49" s="423"/>
      <c r="AM49" s="422"/>
      <c r="AN49" s="426"/>
      <c r="AO49" s="720"/>
      <c r="AP49" s="423"/>
      <c r="AQ49" s="422"/>
      <c r="AR49" s="426"/>
      <c r="AS49" s="788"/>
      <c r="AT49" s="789"/>
      <c r="AU49" s="335">
        <f t="shared" si="2"/>
        <v>70.12</v>
      </c>
      <c r="AV49" s="637"/>
      <c r="AW49" s="621"/>
      <c r="AX49" s="621"/>
      <c r="AY49" s="621"/>
      <c r="AZ49" s="621"/>
      <c r="BA49" s="621"/>
      <c r="BB49" s="621"/>
      <c r="BC49" s="621"/>
      <c r="BD49" s="621"/>
      <c r="BE49" s="621"/>
      <c r="BF49" s="621"/>
      <c r="BG49" s="621"/>
      <c r="BH49" s="621"/>
      <c r="BI49" s="621"/>
      <c r="BJ49" s="621"/>
      <c r="BK49" s="621"/>
      <c r="BL49" s="621"/>
      <c r="BM49" s="621"/>
      <c r="BN49" s="621"/>
      <c r="BO49" s="621"/>
      <c r="BP49" s="621"/>
      <c r="BQ49" s="621"/>
      <c r="BR49" s="621"/>
      <c r="BS49" s="621"/>
      <c r="BT49" s="621"/>
      <c r="BU49" s="621"/>
      <c r="BV49" s="621"/>
      <c r="BW49" s="621"/>
      <c r="BX49" s="621"/>
      <c r="BY49" s="621"/>
      <c r="BZ49" s="621"/>
      <c r="CA49" s="621"/>
      <c r="CB49" s="621"/>
      <c r="CC49" s="621"/>
      <c r="CD49" s="621"/>
      <c r="CE49" s="621"/>
      <c r="CF49" s="621"/>
      <c r="CG49" s="621"/>
      <c r="CH49" s="621"/>
      <c r="CI49" s="621"/>
      <c r="CJ49" s="621"/>
      <c r="CK49" s="621"/>
      <c r="CL49" s="621"/>
      <c r="CM49" s="621"/>
      <c r="CN49" s="621"/>
      <c r="CO49" s="621"/>
      <c r="CP49" s="621"/>
      <c r="CQ49" s="621"/>
      <c r="CR49" s="621"/>
      <c r="CS49" s="621"/>
      <c r="CT49" s="621"/>
      <c r="CU49" s="621"/>
      <c r="CV49" s="621"/>
      <c r="CW49" s="621"/>
      <c r="CX49" s="621"/>
      <c r="CY49" s="621"/>
      <c r="CZ49" s="621"/>
      <c r="DA49" s="621"/>
      <c r="DB49" s="621"/>
      <c r="DC49" s="621"/>
      <c r="DD49" s="621"/>
      <c r="DE49" s="621"/>
      <c r="DF49" s="621"/>
      <c r="DG49" s="621"/>
      <c r="DH49" s="621"/>
    </row>
    <row r="50" spans="1:112" s="632" customFormat="1" ht="15.75" x14ac:dyDescent="0.25">
      <c r="A50" s="230">
        <v>19</v>
      </c>
      <c r="B50" s="416" t="s">
        <v>270</v>
      </c>
      <c r="C50" s="360" t="s">
        <v>380</v>
      </c>
      <c r="D50" s="416" t="s">
        <v>327</v>
      </c>
      <c r="E50" s="719">
        <v>2004</v>
      </c>
      <c r="F50" s="721">
        <v>3</v>
      </c>
      <c r="G50" s="722">
        <v>19</v>
      </c>
      <c r="H50" s="1384">
        <v>40.5</v>
      </c>
      <c r="I50" s="1261">
        <v>9</v>
      </c>
      <c r="J50" s="723">
        <v>28.12</v>
      </c>
      <c r="K50" s="635"/>
      <c r="L50" s="311"/>
      <c r="M50" s="314"/>
      <c r="N50" s="315"/>
      <c r="O50" s="635"/>
      <c r="P50" s="311"/>
      <c r="Q50" s="314"/>
      <c r="R50" s="315"/>
      <c r="S50" s="635"/>
      <c r="T50" s="311"/>
      <c r="U50" s="314"/>
      <c r="V50" s="311"/>
      <c r="W50" s="329"/>
      <c r="X50" s="311"/>
      <c r="Y50" s="403"/>
      <c r="Z50" s="329"/>
      <c r="AA50" s="635"/>
      <c r="AB50" s="311"/>
      <c r="AC50" s="314"/>
      <c r="AD50" s="315"/>
      <c r="AE50" s="635"/>
      <c r="AF50" s="311"/>
      <c r="AG50" s="314"/>
      <c r="AH50" s="315"/>
      <c r="AI50" s="635"/>
      <c r="AJ50" s="315"/>
      <c r="AK50" s="635"/>
      <c r="AL50" s="311"/>
      <c r="AM50" s="422"/>
      <c r="AN50" s="790"/>
      <c r="AO50" s="635"/>
      <c r="AP50" s="311"/>
      <c r="AQ50" s="314"/>
      <c r="AR50" s="426"/>
      <c r="AS50" s="788"/>
      <c r="AT50" s="789"/>
      <c r="AU50" s="335">
        <f t="shared" si="2"/>
        <v>68.62</v>
      </c>
      <c r="AV50" s="637"/>
      <c r="AW50" s="621"/>
      <c r="AX50" s="621"/>
      <c r="AY50" s="621"/>
      <c r="AZ50" s="621"/>
      <c r="BA50" s="621"/>
      <c r="BB50" s="621"/>
      <c r="BC50" s="621"/>
      <c r="BD50" s="621"/>
      <c r="BE50" s="621"/>
      <c r="BF50" s="621"/>
      <c r="BG50" s="621"/>
      <c r="BH50" s="621"/>
      <c r="BI50" s="621"/>
      <c r="BJ50" s="621"/>
      <c r="BK50" s="621"/>
      <c r="BL50" s="621"/>
      <c r="BM50" s="621"/>
      <c r="BN50" s="621"/>
      <c r="BO50" s="621"/>
      <c r="BP50" s="621"/>
      <c r="BQ50" s="621"/>
      <c r="BR50" s="621"/>
      <c r="BS50" s="621"/>
      <c r="BT50" s="621"/>
      <c r="BU50" s="621"/>
      <c r="BV50" s="621"/>
      <c r="BW50" s="621"/>
      <c r="BX50" s="621"/>
      <c r="BY50" s="621"/>
      <c r="BZ50" s="621"/>
      <c r="CA50" s="621"/>
      <c r="CB50" s="621"/>
      <c r="CC50" s="621"/>
      <c r="CD50" s="621"/>
      <c r="CE50" s="621"/>
      <c r="CF50" s="621"/>
      <c r="CG50" s="621"/>
      <c r="CH50" s="621"/>
      <c r="CI50" s="621"/>
      <c r="CJ50" s="621"/>
      <c r="CK50" s="621"/>
      <c r="CL50" s="621"/>
      <c r="CM50" s="621"/>
      <c r="CN50" s="621"/>
      <c r="CO50" s="621"/>
      <c r="CP50" s="621"/>
      <c r="CQ50" s="621"/>
      <c r="CR50" s="621"/>
      <c r="CS50" s="621"/>
      <c r="CT50" s="621"/>
      <c r="CU50" s="621"/>
      <c r="CV50" s="621"/>
      <c r="CW50" s="621"/>
      <c r="CX50" s="621"/>
      <c r="CY50" s="621"/>
      <c r="CZ50" s="621"/>
      <c r="DA50" s="621"/>
      <c r="DB50" s="621"/>
      <c r="DC50" s="621"/>
      <c r="DD50" s="621"/>
      <c r="DE50" s="621"/>
      <c r="DF50" s="621"/>
      <c r="DG50" s="621"/>
      <c r="DH50" s="621"/>
    </row>
    <row r="51" spans="1:112" s="632" customFormat="1" ht="15.75" x14ac:dyDescent="0.25">
      <c r="A51" s="230">
        <v>20</v>
      </c>
      <c r="B51" s="416" t="s">
        <v>302</v>
      </c>
      <c r="C51" s="360" t="s">
        <v>380</v>
      </c>
      <c r="D51" s="231" t="s">
        <v>323</v>
      </c>
      <c r="E51" s="417">
        <v>2003</v>
      </c>
      <c r="F51" s="494">
        <v>2</v>
      </c>
      <c r="G51" s="728"/>
      <c r="H51" s="1135"/>
      <c r="I51" s="1249"/>
      <c r="J51" s="426"/>
      <c r="K51" s="635"/>
      <c r="L51" s="311"/>
      <c r="M51" s="314"/>
      <c r="N51" s="315"/>
      <c r="O51" s="635"/>
      <c r="P51" s="311"/>
      <c r="Q51" s="314"/>
      <c r="R51" s="315"/>
      <c r="S51" s="635">
        <v>14</v>
      </c>
      <c r="T51" s="311">
        <v>64</v>
      </c>
      <c r="U51" s="314"/>
      <c r="V51" s="311"/>
      <c r="W51" s="329"/>
      <c r="X51" s="311"/>
      <c r="Y51" s="403"/>
      <c r="Z51" s="329"/>
      <c r="AA51" s="635"/>
      <c r="AB51" s="311"/>
      <c r="AC51" s="314"/>
      <c r="AD51" s="315"/>
      <c r="AE51" s="635"/>
      <c r="AF51" s="311"/>
      <c r="AG51" s="314"/>
      <c r="AH51" s="315"/>
      <c r="AI51" s="635"/>
      <c r="AJ51" s="315"/>
      <c r="AK51" s="635"/>
      <c r="AL51" s="311"/>
      <c r="AM51" s="314"/>
      <c r="AN51" s="315"/>
      <c r="AO51" s="635"/>
      <c r="AP51" s="311"/>
      <c r="AQ51" s="314"/>
      <c r="AR51" s="315"/>
      <c r="AS51" s="636"/>
      <c r="AT51" s="606"/>
      <c r="AU51" s="335">
        <f t="shared" si="2"/>
        <v>64</v>
      </c>
      <c r="AV51" s="637"/>
      <c r="AW51" s="621"/>
      <c r="AX51" s="621"/>
      <c r="AY51" s="621"/>
      <c r="AZ51" s="621"/>
      <c r="BA51" s="621"/>
      <c r="BB51" s="621"/>
      <c r="BC51" s="621"/>
      <c r="BD51" s="621"/>
      <c r="BE51" s="621"/>
      <c r="BF51" s="621"/>
      <c r="BG51" s="621"/>
      <c r="BH51" s="621"/>
      <c r="BI51" s="621"/>
      <c r="BJ51" s="621"/>
      <c r="BK51" s="621"/>
      <c r="BL51" s="621"/>
      <c r="BM51" s="621"/>
      <c r="BN51" s="621"/>
      <c r="BO51" s="621"/>
      <c r="BP51" s="621"/>
      <c r="BQ51" s="621"/>
      <c r="BR51" s="621"/>
      <c r="BS51" s="621"/>
      <c r="BT51" s="621"/>
      <c r="BU51" s="621"/>
      <c r="BV51" s="621"/>
      <c r="BW51" s="621"/>
      <c r="BX51" s="621"/>
      <c r="BY51" s="621"/>
      <c r="BZ51" s="621"/>
      <c r="CA51" s="621"/>
      <c r="CB51" s="621"/>
      <c r="CC51" s="621"/>
      <c r="CD51" s="621"/>
      <c r="CE51" s="621"/>
      <c r="CF51" s="621"/>
      <c r="CG51" s="621"/>
      <c r="CH51" s="621"/>
      <c r="CI51" s="621"/>
      <c r="CJ51" s="621"/>
      <c r="CK51" s="621"/>
      <c r="CL51" s="621"/>
      <c r="CM51" s="621"/>
      <c r="CN51" s="621"/>
      <c r="CO51" s="621"/>
      <c r="CP51" s="621"/>
      <c r="CQ51" s="621"/>
      <c r="CR51" s="621"/>
      <c r="CS51" s="621"/>
      <c r="CT51" s="621"/>
      <c r="CU51" s="621"/>
      <c r="CV51" s="621"/>
      <c r="CW51" s="621"/>
      <c r="CX51" s="621"/>
      <c r="CY51" s="621"/>
      <c r="CZ51" s="621"/>
      <c r="DA51" s="621"/>
      <c r="DB51" s="621"/>
      <c r="DC51" s="621"/>
      <c r="DD51" s="621"/>
      <c r="DE51" s="621"/>
      <c r="DF51" s="621"/>
      <c r="DG51" s="621"/>
      <c r="DH51" s="621"/>
    </row>
    <row r="52" spans="1:112" s="632" customFormat="1" ht="15.75" hidden="1" x14ac:dyDescent="0.25">
      <c r="A52" s="230">
        <v>21</v>
      </c>
      <c r="B52" s="231"/>
      <c r="C52" s="231"/>
      <c r="D52" s="301"/>
      <c r="E52" s="302"/>
      <c r="F52" s="755"/>
      <c r="G52" s="771"/>
      <c r="H52" s="1387"/>
      <c r="I52" s="1267"/>
      <c r="J52" s="757"/>
      <c r="K52" s="634"/>
      <c r="L52" s="310"/>
      <c r="M52" s="314"/>
      <c r="N52" s="315"/>
      <c r="O52" s="634"/>
      <c r="P52" s="310"/>
      <c r="Q52" s="312"/>
      <c r="R52" s="313"/>
      <c r="S52" s="235"/>
      <c r="T52" s="310"/>
      <c r="U52" s="312"/>
      <c r="V52" s="310"/>
      <c r="W52" s="329"/>
      <c r="X52" s="311"/>
      <c r="Y52" s="403"/>
      <c r="Z52" s="329"/>
      <c r="AA52" s="235"/>
      <c r="AB52" s="310"/>
      <c r="AC52" s="314"/>
      <c r="AD52" s="315"/>
      <c r="AE52" s="235"/>
      <c r="AF52" s="310"/>
      <c r="AG52" s="237"/>
      <c r="AH52" s="315"/>
      <c r="AI52" s="235"/>
      <c r="AJ52" s="313"/>
      <c r="AK52" s="634"/>
      <c r="AL52" s="310"/>
      <c r="AM52" s="237"/>
      <c r="AN52" s="315"/>
      <c r="AO52" s="635"/>
      <c r="AP52" s="311"/>
      <c r="AQ52" s="314"/>
      <c r="AR52" s="315"/>
      <c r="AS52" s="329"/>
      <c r="AT52" s="329"/>
      <c r="AU52" s="335">
        <f t="shared" si="2"/>
        <v>0</v>
      </c>
      <c r="AV52" s="637"/>
      <c r="AW52" s="621"/>
      <c r="AX52" s="621"/>
      <c r="AY52" s="621"/>
      <c r="AZ52" s="621"/>
      <c r="BA52" s="621"/>
      <c r="BB52" s="621"/>
      <c r="BC52" s="621"/>
      <c r="BD52" s="621"/>
      <c r="BE52" s="621"/>
      <c r="BF52" s="621"/>
      <c r="BG52" s="621"/>
      <c r="BH52" s="621"/>
      <c r="BI52" s="621"/>
      <c r="BJ52" s="621"/>
      <c r="BK52" s="621"/>
      <c r="BL52" s="621"/>
      <c r="BM52" s="621"/>
      <c r="BN52" s="621"/>
      <c r="BO52" s="621"/>
      <c r="BP52" s="621"/>
      <c r="BQ52" s="621"/>
      <c r="BR52" s="621"/>
      <c r="BS52" s="621"/>
      <c r="BT52" s="621"/>
      <c r="BU52" s="621"/>
      <c r="BV52" s="621"/>
      <c r="BW52" s="621"/>
      <c r="BX52" s="621"/>
      <c r="BY52" s="621"/>
      <c r="BZ52" s="621"/>
      <c r="CA52" s="621"/>
      <c r="CB52" s="621"/>
      <c r="CC52" s="621"/>
      <c r="CD52" s="621"/>
      <c r="CE52" s="621"/>
      <c r="CF52" s="621"/>
      <c r="CG52" s="621"/>
      <c r="CH52" s="621"/>
      <c r="CI52" s="621"/>
      <c r="CJ52" s="621"/>
      <c r="CK52" s="621"/>
      <c r="CL52" s="621"/>
      <c r="CM52" s="621"/>
      <c r="CN52" s="621"/>
      <c r="CO52" s="621"/>
      <c r="CP52" s="621"/>
      <c r="CQ52" s="621"/>
      <c r="CR52" s="621"/>
      <c r="CS52" s="621"/>
      <c r="CT52" s="621"/>
      <c r="CU52" s="621"/>
      <c r="CV52" s="621"/>
      <c r="CW52" s="621"/>
      <c r="CX52" s="621"/>
      <c r="CY52" s="621"/>
      <c r="CZ52" s="621"/>
      <c r="DA52" s="621"/>
      <c r="DB52" s="621"/>
      <c r="DC52" s="621"/>
      <c r="DD52" s="621"/>
      <c r="DE52" s="621"/>
      <c r="DF52" s="621"/>
      <c r="DG52" s="621"/>
      <c r="DH52" s="621"/>
    </row>
    <row r="53" spans="1:112" s="632" customFormat="1" ht="15.75" hidden="1" x14ac:dyDescent="0.25">
      <c r="A53" s="230">
        <v>22</v>
      </c>
      <c r="B53" s="416"/>
      <c r="C53" s="360"/>
      <c r="D53" s="416"/>
      <c r="E53" s="302"/>
      <c r="F53" s="772"/>
      <c r="G53" s="635"/>
      <c r="H53" s="316"/>
      <c r="I53" s="689"/>
      <c r="J53" s="315"/>
      <c r="K53" s="634"/>
      <c r="L53" s="310"/>
      <c r="M53" s="237"/>
      <c r="N53" s="313"/>
      <c r="O53" s="239"/>
      <c r="P53" s="236"/>
      <c r="Q53" s="251"/>
      <c r="R53" s="238"/>
      <c r="S53" s="635"/>
      <c r="T53" s="311"/>
      <c r="U53" s="314"/>
      <c r="V53" s="311"/>
      <c r="W53" s="329"/>
      <c r="X53" s="311"/>
      <c r="Y53" s="403"/>
      <c r="Z53" s="329"/>
      <c r="AA53" s="635"/>
      <c r="AB53" s="311"/>
      <c r="AC53" s="314"/>
      <c r="AD53" s="315"/>
      <c r="AE53" s="635"/>
      <c r="AF53" s="311"/>
      <c r="AG53" s="314"/>
      <c r="AH53" s="315"/>
      <c r="AI53" s="635"/>
      <c r="AJ53" s="315"/>
      <c r="AK53" s="635"/>
      <c r="AL53" s="311"/>
      <c r="AM53" s="314"/>
      <c r="AN53" s="315"/>
      <c r="AO53" s="635"/>
      <c r="AP53" s="311"/>
      <c r="AQ53" s="314"/>
      <c r="AR53" s="315"/>
      <c r="AS53" s="329"/>
      <c r="AT53" s="329"/>
      <c r="AU53" s="335">
        <f t="shared" si="2"/>
        <v>0</v>
      </c>
      <c r="AV53" s="637"/>
      <c r="AW53" s="621"/>
      <c r="AX53" s="621"/>
      <c r="AY53" s="621"/>
      <c r="AZ53" s="621"/>
      <c r="BA53" s="621"/>
      <c r="BB53" s="621"/>
      <c r="BC53" s="621"/>
      <c r="BD53" s="621"/>
      <c r="BE53" s="621"/>
      <c r="BF53" s="621"/>
      <c r="BG53" s="621"/>
      <c r="BH53" s="621"/>
      <c r="BI53" s="621"/>
      <c r="BJ53" s="621"/>
      <c r="BK53" s="621"/>
      <c r="BL53" s="621"/>
      <c r="BM53" s="621"/>
      <c r="BN53" s="621"/>
      <c r="BO53" s="621"/>
      <c r="BP53" s="621"/>
      <c r="BQ53" s="621"/>
      <c r="BR53" s="621"/>
      <c r="BS53" s="621"/>
      <c r="BT53" s="621"/>
      <c r="BU53" s="621"/>
      <c r="BV53" s="621"/>
      <c r="BW53" s="621"/>
      <c r="BX53" s="621"/>
      <c r="BY53" s="621"/>
      <c r="BZ53" s="621"/>
      <c r="CA53" s="621"/>
      <c r="CB53" s="621"/>
      <c r="CC53" s="621"/>
      <c r="CD53" s="621"/>
      <c r="CE53" s="621"/>
      <c r="CF53" s="621"/>
      <c r="CG53" s="621"/>
      <c r="CH53" s="621"/>
      <c r="CI53" s="621"/>
      <c r="CJ53" s="621"/>
      <c r="CK53" s="621"/>
      <c r="CL53" s="621"/>
      <c r="CM53" s="621"/>
      <c r="CN53" s="621"/>
      <c r="CO53" s="621"/>
      <c r="CP53" s="621"/>
      <c r="CQ53" s="621"/>
      <c r="CR53" s="621"/>
      <c r="CS53" s="621"/>
      <c r="CT53" s="621"/>
      <c r="CU53" s="621"/>
      <c r="CV53" s="621"/>
      <c r="CW53" s="621"/>
      <c r="CX53" s="621"/>
      <c r="CY53" s="621"/>
      <c r="CZ53" s="621"/>
      <c r="DA53" s="621"/>
      <c r="DB53" s="621"/>
      <c r="DC53" s="621"/>
      <c r="DD53" s="621"/>
      <c r="DE53" s="621"/>
      <c r="DF53" s="621"/>
      <c r="DG53" s="621"/>
      <c r="DH53" s="621"/>
    </row>
    <row r="54" spans="1:112" s="632" customFormat="1" ht="15.75" hidden="1" x14ac:dyDescent="0.25">
      <c r="A54" s="230">
        <v>23</v>
      </c>
      <c r="B54" s="773"/>
      <c r="C54" s="774"/>
      <c r="D54" s="367"/>
      <c r="E54" s="306"/>
      <c r="F54" s="307"/>
      <c r="G54" s="249"/>
      <c r="H54" s="255"/>
      <c r="I54" s="1268"/>
      <c r="J54" s="252"/>
      <c r="K54" s="249"/>
      <c r="L54" s="244"/>
      <c r="M54" s="251"/>
      <c r="N54" s="238"/>
      <c r="O54" s="239"/>
      <c r="P54" s="236"/>
      <c r="Q54" s="251"/>
      <c r="R54" s="238"/>
      <c r="S54" s="239"/>
      <c r="T54" s="236"/>
      <c r="U54" s="251"/>
      <c r="V54" s="236"/>
      <c r="W54" s="257"/>
      <c r="X54" s="244"/>
      <c r="Y54" s="303"/>
      <c r="Z54" s="257"/>
      <c r="AA54" s="249"/>
      <c r="AB54" s="244"/>
      <c r="AC54" s="237"/>
      <c r="AD54" s="238"/>
      <c r="AE54" s="239"/>
      <c r="AF54" s="236"/>
      <c r="AG54" s="251"/>
      <c r="AH54" s="238"/>
      <c r="AI54" s="239"/>
      <c r="AJ54" s="238"/>
      <c r="AK54" s="239"/>
      <c r="AL54" s="236"/>
      <c r="AM54" s="251"/>
      <c r="AN54" s="238"/>
      <c r="AO54" s="239"/>
      <c r="AP54" s="236"/>
      <c r="AQ54" s="251"/>
      <c r="AR54" s="238"/>
      <c r="AS54" s="246"/>
      <c r="AT54" s="246"/>
      <c r="AU54" s="335">
        <f t="shared" si="2"/>
        <v>0</v>
      </c>
      <c r="AV54" s="637"/>
      <c r="AW54" s="621"/>
      <c r="AX54" s="621"/>
      <c r="AY54" s="621"/>
      <c r="AZ54" s="621"/>
      <c r="BA54" s="621"/>
      <c r="BB54" s="621"/>
      <c r="BC54" s="621"/>
      <c r="BD54" s="621"/>
      <c r="BE54" s="621"/>
      <c r="BF54" s="621"/>
      <c r="BG54" s="621"/>
      <c r="BH54" s="621"/>
      <c r="BI54" s="621"/>
      <c r="BJ54" s="621"/>
      <c r="BK54" s="621"/>
      <c r="BL54" s="621"/>
      <c r="BM54" s="621"/>
      <c r="BN54" s="621"/>
      <c r="BO54" s="621"/>
      <c r="BP54" s="621"/>
      <c r="BQ54" s="621"/>
      <c r="BR54" s="621"/>
      <c r="BS54" s="621"/>
      <c r="BT54" s="621"/>
      <c r="BU54" s="621"/>
      <c r="BV54" s="621"/>
      <c r="BW54" s="621"/>
      <c r="BX54" s="621"/>
      <c r="BY54" s="621"/>
      <c r="BZ54" s="621"/>
      <c r="CA54" s="621"/>
      <c r="CB54" s="621"/>
      <c r="CC54" s="621"/>
      <c r="CD54" s="621"/>
      <c r="CE54" s="621"/>
      <c r="CF54" s="621"/>
      <c r="CG54" s="621"/>
      <c r="CH54" s="621"/>
      <c r="CI54" s="621"/>
      <c r="CJ54" s="621"/>
      <c r="CK54" s="621"/>
      <c r="CL54" s="621"/>
      <c r="CM54" s="621"/>
      <c r="CN54" s="621"/>
      <c r="CO54" s="621"/>
      <c r="CP54" s="621"/>
      <c r="CQ54" s="621"/>
      <c r="CR54" s="621"/>
      <c r="CS54" s="621"/>
      <c r="CT54" s="621"/>
      <c r="CU54" s="621"/>
      <c r="CV54" s="621"/>
      <c r="CW54" s="621"/>
      <c r="CX54" s="621"/>
      <c r="CY54" s="621"/>
      <c r="CZ54" s="621"/>
      <c r="DA54" s="621"/>
      <c r="DB54" s="621"/>
      <c r="DC54" s="621"/>
      <c r="DD54" s="621"/>
      <c r="DE54" s="621"/>
      <c r="DF54" s="621"/>
      <c r="DG54" s="621"/>
      <c r="DH54" s="621"/>
    </row>
    <row r="55" spans="1:112" s="632" customFormat="1" ht="15.75" hidden="1" x14ac:dyDescent="0.25">
      <c r="A55" s="230">
        <v>24</v>
      </c>
      <c r="B55" s="416"/>
      <c r="C55" s="301"/>
      <c r="D55" s="416"/>
      <c r="E55" s="719"/>
      <c r="F55" s="721"/>
      <c r="G55" s="722"/>
      <c r="H55" s="921"/>
      <c r="I55" s="1261"/>
      <c r="J55" s="723"/>
      <c r="K55" s="760"/>
      <c r="L55" s="761"/>
      <c r="M55" s="762"/>
      <c r="N55" s="763"/>
      <c r="O55" s="760"/>
      <c r="P55" s="761"/>
      <c r="Q55" s="762"/>
      <c r="R55" s="763"/>
      <c r="S55" s="760"/>
      <c r="T55" s="761"/>
      <c r="U55" s="762"/>
      <c r="V55" s="761"/>
      <c r="W55" s="766"/>
      <c r="X55" s="761"/>
      <c r="Y55" s="765"/>
      <c r="Z55" s="766"/>
      <c r="AA55" s="760"/>
      <c r="AB55" s="761"/>
      <c r="AC55" s="762"/>
      <c r="AD55" s="763"/>
      <c r="AE55" s="635"/>
      <c r="AF55" s="311"/>
      <c r="AG55" s="762"/>
      <c r="AH55" s="763"/>
      <c r="AI55" s="760"/>
      <c r="AJ55" s="763"/>
      <c r="AK55" s="760"/>
      <c r="AL55" s="761"/>
      <c r="AM55" s="762"/>
      <c r="AN55" s="707"/>
      <c r="AO55" s="638"/>
      <c r="AP55" s="761"/>
      <c r="AQ55" s="762"/>
      <c r="AR55" s="763"/>
      <c r="AS55" s="766"/>
      <c r="AT55" s="766"/>
      <c r="AU55" s="335">
        <f t="shared" si="2"/>
        <v>0</v>
      </c>
      <c r="AV55" s="637"/>
      <c r="AW55" s="621"/>
      <c r="AX55" s="621"/>
      <c r="AY55" s="621"/>
      <c r="AZ55" s="621"/>
      <c r="BA55" s="621"/>
      <c r="BB55" s="621"/>
      <c r="BC55" s="621"/>
      <c r="BD55" s="621"/>
      <c r="BE55" s="621"/>
      <c r="BF55" s="621"/>
      <c r="BG55" s="621"/>
      <c r="BH55" s="621"/>
      <c r="BI55" s="621"/>
      <c r="BJ55" s="621"/>
      <c r="BK55" s="621"/>
      <c r="BL55" s="621"/>
      <c r="BM55" s="621"/>
      <c r="BN55" s="621"/>
      <c r="BO55" s="621"/>
      <c r="BP55" s="621"/>
      <c r="BQ55" s="621"/>
      <c r="BR55" s="621"/>
      <c r="BS55" s="621"/>
      <c r="BT55" s="621"/>
      <c r="BU55" s="621"/>
      <c r="BV55" s="621"/>
      <c r="BW55" s="621"/>
      <c r="BX55" s="621"/>
      <c r="BY55" s="621"/>
      <c r="BZ55" s="621"/>
      <c r="CA55" s="621"/>
      <c r="CB55" s="621"/>
      <c r="CC55" s="621"/>
      <c r="CD55" s="621"/>
      <c r="CE55" s="621"/>
      <c r="CF55" s="621"/>
      <c r="CG55" s="621"/>
      <c r="CH55" s="621"/>
      <c r="CI55" s="621"/>
      <c r="CJ55" s="621"/>
      <c r="CK55" s="621"/>
      <c r="CL55" s="621"/>
      <c r="CM55" s="621"/>
      <c r="CN55" s="621"/>
      <c r="CO55" s="621"/>
      <c r="CP55" s="621"/>
      <c r="CQ55" s="621"/>
      <c r="CR55" s="621"/>
      <c r="CS55" s="621"/>
      <c r="CT55" s="621"/>
      <c r="CU55" s="621"/>
      <c r="CV55" s="621"/>
      <c r="CW55" s="621"/>
      <c r="CX55" s="621"/>
      <c r="CY55" s="621"/>
      <c r="CZ55" s="621"/>
      <c r="DA55" s="621"/>
      <c r="DB55" s="621"/>
      <c r="DC55" s="621"/>
      <c r="DD55" s="621"/>
      <c r="DE55" s="621"/>
      <c r="DF55" s="621"/>
      <c r="DG55" s="621"/>
      <c r="DH55" s="621"/>
    </row>
    <row r="56" spans="1:112" s="632" customFormat="1" ht="15.75" hidden="1" x14ac:dyDescent="0.25">
      <c r="A56" s="230">
        <v>25</v>
      </c>
      <c r="B56" s="773"/>
      <c r="C56" s="774"/>
      <c r="D56" s="367"/>
      <c r="E56" s="306"/>
      <c r="F56" s="307"/>
      <c r="G56" s="249"/>
      <c r="H56" s="255"/>
      <c r="I56" s="1268"/>
      <c r="J56" s="252"/>
      <c r="K56" s="249"/>
      <c r="L56" s="244"/>
      <c r="M56" s="251"/>
      <c r="N56" s="238"/>
      <c r="O56" s="239"/>
      <c r="P56" s="236"/>
      <c r="Q56" s="251"/>
      <c r="R56" s="238"/>
      <c r="S56" s="239"/>
      <c r="T56" s="236"/>
      <c r="U56" s="251"/>
      <c r="V56" s="236"/>
      <c r="W56" s="257"/>
      <c r="X56" s="244"/>
      <c r="Y56" s="303"/>
      <c r="Z56" s="257"/>
      <c r="AA56" s="249"/>
      <c r="AB56" s="244"/>
      <c r="AC56" s="237"/>
      <c r="AD56" s="238"/>
      <c r="AE56" s="239"/>
      <c r="AF56" s="236"/>
      <c r="AG56" s="251"/>
      <c r="AH56" s="238"/>
      <c r="AI56" s="239"/>
      <c r="AJ56" s="238"/>
      <c r="AK56" s="239"/>
      <c r="AL56" s="236"/>
      <c r="AM56" s="251"/>
      <c r="AN56" s="238"/>
      <c r="AO56" s="239"/>
      <c r="AP56" s="236"/>
      <c r="AQ56" s="251"/>
      <c r="AR56" s="238"/>
      <c r="AS56" s="246"/>
      <c r="AT56" s="246"/>
      <c r="AU56" s="335">
        <f t="shared" si="2"/>
        <v>0</v>
      </c>
      <c r="AV56" s="637"/>
      <c r="AW56" s="621"/>
      <c r="AX56" s="621"/>
      <c r="AY56" s="621"/>
      <c r="AZ56" s="621"/>
      <c r="BA56" s="621"/>
      <c r="BB56" s="621"/>
      <c r="BC56" s="621"/>
      <c r="BD56" s="621"/>
      <c r="BE56" s="621"/>
      <c r="BF56" s="621"/>
      <c r="BG56" s="621"/>
      <c r="BH56" s="621"/>
      <c r="BI56" s="621"/>
      <c r="BJ56" s="621"/>
      <c r="BK56" s="621"/>
      <c r="BL56" s="621"/>
      <c r="BM56" s="621"/>
      <c r="BN56" s="621"/>
      <c r="BO56" s="621"/>
      <c r="BP56" s="621"/>
      <c r="BQ56" s="621"/>
      <c r="BR56" s="621"/>
      <c r="BS56" s="621"/>
      <c r="BT56" s="621"/>
      <c r="BU56" s="621"/>
      <c r="BV56" s="621"/>
      <c r="BW56" s="621"/>
      <c r="BX56" s="621"/>
      <c r="BY56" s="621"/>
      <c r="BZ56" s="621"/>
      <c r="CA56" s="621"/>
      <c r="CB56" s="621"/>
      <c r="CC56" s="621"/>
      <c r="CD56" s="621"/>
      <c r="CE56" s="621"/>
      <c r="CF56" s="621"/>
      <c r="CG56" s="621"/>
      <c r="CH56" s="621"/>
      <c r="CI56" s="621"/>
      <c r="CJ56" s="621"/>
      <c r="CK56" s="621"/>
      <c r="CL56" s="621"/>
      <c r="CM56" s="621"/>
      <c r="CN56" s="621"/>
      <c r="CO56" s="621"/>
      <c r="CP56" s="621"/>
      <c r="CQ56" s="621"/>
      <c r="CR56" s="621"/>
      <c r="CS56" s="621"/>
      <c r="CT56" s="621"/>
      <c r="CU56" s="621"/>
      <c r="CV56" s="621"/>
      <c r="CW56" s="621"/>
      <c r="CX56" s="621"/>
      <c r="CY56" s="621"/>
      <c r="CZ56" s="621"/>
      <c r="DA56" s="621"/>
      <c r="DB56" s="621"/>
      <c r="DC56" s="621"/>
      <c r="DD56" s="621"/>
      <c r="DE56" s="621"/>
      <c r="DF56" s="621"/>
      <c r="DG56" s="621"/>
      <c r="DH56" s="621"/>
    </row>
    <row r="57" spans="1:112" s="632" customFormat="1" ht="15.75" hidden="1" x14ac:dyDescent="0.25">
      <c r="A57" s="230">
        <v>26</v>
      </c>
      <c r="B57" s="416"/>
      <c r="C57" s="360"/>
      <c r="D57" s="416"/>
      <c r="E57" s="719"/>
      <c r="F57" s="643"/>
      <c r="G57" s="644"/>
      <c r="H57" s="1386"/>
      <c r="I57" s="1258"/>
      <c r="J57" s="645"/>
      <c r="K57" s="760"/>
      <c r="L57" s="761"/>
      <c r="M57" s="762"/>
      <c r="N57" s="763"/>
      <c r="O57" s="760"/>
      <c r="P57" s="761"/>
      <c r="Q57" s="762"/>
      <c r="R57" s="763"/>
      <c r="S57" s="760"/>
      <c r="T57" s="761"/>
      <c r="U57" s="762"/>
      <c r="V57" s="761"/>
      <c r="W57" s="766"/>
      <c r="X57" s="761"/>
      <c r="Y57" s="765"/>
      <c r="Z57" s="766"/>
      <c r="AA57" s="760"/>
      <c r="AB57" s="761"/>
      <c r="AC57" s="762"/>
      <c r="AD57" s="763"/>
      <c r="AE57" s="635"/>
      <c r="AF57" s="311"/>
      <c r="AG57" s="762"/>
      <c r="AH57" s="767"/>
      <c r="AI57" s="760"/>
      <c r="AJ57" s="763"/>
      <c r="AK57" s="760"/>
      <c r="AL57" s="761"/>
      <c r="AM57" s="762"/>
      <c r="AN57" s="707"/>
      <c r="AO57" s="638"/>
      <c r="AP57" s="761"/>
      <c r="AQ57" s="762"/>
      <c r="AR57" s="763"/>
      <c r="AS57" s="766"/>
      <c r="AT57" s="766"/>
      <c r="AU57" s="335">
        <f t="shared" si="2"/>
        <v>0</v>
      </c>
      <c r="AV57" s="637"/>
      <c r="AW57" s="621"/>
      <c r="AX57" s="621"/>
      <c r="AY57" s="621"/>
      <c r="AZ57" s="621"/>
      <c r="BA57" s="621"/>
      <c r="BB57" s="621"/>
      <c r="BC57" s="621"/>
      <c r="BD57" s="621"/>
      <c r="BE57" s="621"/>
      <c r="BF57" s="621"/>
      <c r="BG57" s="621"/>
      <c r="BH57" s="621"/>
      <c r="BI57" s="621"/>
      <c r="BJ57" s="621"/>
      <c r="BK57" s="621"/>
      <c r="BL57" s="621"/>
      <c r="BM57" s="621"/>
      <c r="BN57" s="621"/>
      <c r="BO57" s="621"/>
      <c r="BP57" s="621"/>
      <c r="BQ57" s="621"/>
      <c r="BR57" s="621"/>
      <c r="BS57" s="621"/>
      <c r="BT57" s="621"/>
      <c r="BU57" s="621"/>
      <c r="BV57" s="621"/>
      <c r="BW57" s="621"/>
      <c r="BX57" s="621"/>
      <c r="BY57" s="621"/>
      <c r="BZ57" s="621"/>
      <c r="CA57" s="621"/>
      <c r="CB57" s="621"/>
      <c r="CC57" s="621"/>
      <c r="CD57" s="621"/>
      <c r="CE57" s="621"/>
      <c r="CF57" s="621"/>
      <c r="CG57" s="621"/>
      <c r="CH57" s="621"/>
      <c r="CI57" s="621"/>
      <c r="CJ57" s="621"/>
      <c r="CK57" s="621"/>
      <c r="CL57" s="621"/>
      <c r="CM57" s="621"/>
      <c r="CN57" s="621"/>
      <c r="CO57" s="621"/>
      <c r="CP57" s="621"/>
      <c r="CQ57" s="621"/>
      <c r="CR57" s="621"/>
      <c r="CS57" s="621"/>
      <c r="CT57" s="621"/>
      <c r="CU57" s="621"/>
      <c r="CV57" s="621"/>
      <c r="CW57" s="621"/>
      <c r="CX57" s="621"/>
      <c r="CY57" s="621"/>
      <c r="CZ57" s="621"/>
      <c r="DA57" s="621"/>
      <c r="DB57" s="621"/>
      <c r="DC57" s="621"/>
      <c r="DD57" s="621"/>
      <c r="DE57" s="621"/>
      <c r="DF57" s="621"/>
      <c r="DG57" s="621"/>
      <c r="DH57" s="621"/>
    </row>
    <row r="58" spans="1:112" s="632" customFormat="1" ht="15.75" hidden="1" x14ac:dyDescent="0.25">
      <c r="A58" s="230">
        <v>27</v>
      </c>
      <c r="B58" s="301"/>
      <c r="C58" s="301"/>
      <c r="D58" s="770"/>
      <c r="E58" s="232"/>
      <c r="F58" s="309"/>
      <c r="G58" s="644"/>
      <c r="H58" s="1386"/>
      <c r="I58" s="1258"/>
      <c r="J58" s="645"/>
      <c r="K58" s="760"/>
      <c r="L58" s="761"/>
      <c r="M58" s="762"/>
      <c r="N58" s="763"/>
      <c r="O58" s="760"/>
      <c r="P58" s="761"/>
      <c r="Q58" s="762"/>
      <c r="R58" s="763"/>
      <c r="S58" s="760"/>
      <c r="T58" s="761"/>
      <c r="U58" s="762"/>
      <c r="V58" s="761"/>
      <c r="W58" s="766"/>
      <c r="X58" s="761"/>
      <c r="Y58" s="765"/>
      <c r="Z58" s="766"/>
      <c r="AA58" s="635"/>
      <c r="AB58" s="311"/>
      <c r="AC58" s="314"/>
      <c r="AD58" s="315"/>
      <c r="AE58" s="635"/>
      <c r="AF58" s="311"/>
      <c r="AG58" s="314"/>
      <c r="AH58" s="315"/>
      <c r="AI58" s="635"/>
      <c r="AJ58" s="315"/>
      <c r="AK58" s="635"/>
      <c r="AL58" s="311"/>
      <c r="AM58" s="314"/>
      <c r="AN58" s="315"/>
      <c r="AO58" s="635"/>
      <c r="AP58" s="311"/>
      <c r="AQ58" s="314"/>
      <c r="AR58" s="315"/>
      <c r="AS58" s="329"/>
      <c r="AT58" s="329"/>
      <c r="AU58" s="335">
        <f t="shared" si="2"/>
        <v>0</v>
      </c>
      <c r="AV58" s="637"/>
      <c r="AW58" s="621"/>
      <c r="AX58" s="621"/>
      <c r="AY58" s="621"/>
      <c r="AZ58" s="621"/>
      <c r="BA58" s="621"/>
      <c r="BB58" s="621"/>
      <c r="BC58" s="621"/>
      <c r="BD58" s="621"/>
      <c r="BE58" s="621"/>
      <c r="BF58" s="621"/>
      <c r="BG58" s="621"/>
      <c r="BH58" s="621"/>
      <c r="BI58" s="621"/>
      <c r="BJ58" s="621"/>
      <c r="BK58" s="621"/>
      <c r="BL58" s="621"/>
      <c r="BM58" s="621"/>
      <c r="BN58" s="621"/>
      <c r="BO58" s="621"/>
      <c r="BP58" s="621"/>
      <c r="BQ58" s="621"/>
      <c r="BR58" s="621"/>
      <c r="BS58" s="621"/>
      <c r="BT58" s="621"/>
      <c r="BU58" s="621"/>
      <c r="BV58" s="621"/>
      <c r="BW58" s="621"/>
      <c r="BX58" s="621"/>
      <c r="BY58" s="621"/>
      <c r="BZ58" s="621"/>
      <c r="CA58" s="621"/>
      <c r="CB58" s="621"/>
      <c r="CC58" s="621"/>
      <c r="CD58" s="621"/>
      <c r="CE58" s="621"/>
      <c r="CF58" s="621"/>
      <c r="CG58" s="621"/>
      <c r="CH58" s="621"/>
      <c r="CI58" s="621"/>
      <c r="CJ58" s="621"/>
      <c r="CK58" s="621"/>
      <c r="CL58" s="621"/>
      <c r="CM58" s="621"/>
      <c r="CN58" s="621"/>
      <c r="CO58" s="621"/>
      <c r="CP58" s="621"/>
      <c r="CQ58" s="621"/>
      <c r="CR58" s="621"/>
      <c r="CS58" s="621"/>
      <c r="CT58" s="621"/>
      <c r="CU58" s="621"/>
      <c r="CV58" s="621"/>
      <c r="CW58" s="621"/>
      <c r="CX58" s="621"/>
      <c r="CY58" s="621"/>
      <c r="CZ58" s="621"/>
      <c r="DA58" s="621"/>
      <c r="DB58" s="621"/>
      <c r="DC58" s="621"/>
      <c r="DD58" s="621"/>
      <c r="DE58" s="621"/>
      <c r="DF58" s="621"/>
      <c r="DG58" s="621"/>
      <c r="DH58" s="621"/>
    </row>
    <row r="59" spans="1:112" s="632" customFormat="1" ht="15.75" hidden="1" x14ac:dyDescent="0.25">
      <c r="A59" s="230">
        <v>28</v>
      </c>
      <c r="B59" s="301"/>
      <c r="C59" s="301"/>
      <c r="D59" s="770"/>
      <c r="E59" s="232"/>
      <c r="F59" s="309"/>
      <c r="G59" s="644"/>
      <c r="H59" s="1386"/>
      <c r="I59" s="1258"/>
      <c r="J59" s="645"/>
      <c r="K59" s="760"/>
      <c r="L59" s="761"/>
      <c r="M59" s="762"/>
      <c r="N59" s="763"/>
      <c r="O59" s="760"/>
      <c r="P59" s="761"/>
      <c r="Q59" s="762"/>
      <c r="R59" s="763"/>
      <c r="S59" s="760"/>
      <c r="T59" s="761"/>
      <c r="U59" s="762"/>
      <c r="V59" s="761"/>
      <c r="W59" s="766"/>
      <c r="X59" s="761"/>
      <c r="Y59" s="765"/>
      <c r="Z59" s="766"/>
      <c r="AA59" s="635"/>
      <c r="AB59" s="311"/>
      <c r="AC59" s="314"/>
      <c r="AD59" s="315"/>
      <c r="AE59" s="635"/>
      <c r="AF59" s="311"/>
      <c r="AG59" s="314"/>
      <c r="AH59" s="315"/>
      <c r="AI59" s="635"/>
      <c r="AJ59" s="315"/>
      <c r="AK59" s="635"/>
      <c r="AL59" s="311"/>
      <c r="AM59" s="314"/>
      <c r="AN59" s="315"/>
      <c r="AO59" s="635"/>
      <c r="AP59" s="311"/>
      <c r="AQ59" s="314"/>
      <c r="AR59" s="315"/>
      <c r="AS59" s="329"/>
      <c r="AT59" s="329"/>
      <c r="AU59" s="335">
        <f t="shared" si="2"/>
        <v>0</v>
      </c>
      <c r="AV59" s="637"/>
      <c r="AW59" s="621"/>
      <c r="AX59" s="621"/>
      <c r="AY59" s="621"/>
      <c r="AZ59" s="621"/>
      <c r="BA59" s="621"/>
      <c r="BB59" s="621"/>
      <c r="BC59" s="621"/>
      <c r="BD59" s="621"/>
      <c r="BE59" s="621"/>
      <c r="BF59" s="621"/>
      <c r="BG59" s="621"/>
      <c r="BH59" s="621"/>
      <c r="BI59" s="621"/>
      <c r="BJ59" s="621"/>
      <c r="BK59" s="621"/>
      <c r="BL59" s="621"/>
      <c r="BM59" s="621"/>
      <c r="BN59" s="621"/>
      <c r="BO59" s="621"/>
      <c r="BP59" s="621"/>
      <c r="BQ59" s="621"/>
      <c r="BR59" s="621"/>
      <c r="BS59" s="621"/>
      <c r="BT59" s="621"/>
      <c r="BU59" s="621"/>
      <c r="BV59" s="621"/>
      <c r="BW59" s="621"/>
      <c r="BX59" s="621"/>
      <c r="BY59" s="621"/>
      <c r="BZ59" s="621"/>
      <c r="CA59" s="621"/>
      <c r="CB59" s="621"/>
      <c r="CC59" s="621"/>
      <c r="CD59" s="621"/>
      <c r="CE59" s="621"/>
      <c r="CF59" s="621"/>
      <c r="CG59" s="621"/>
      <c r="CH59" s="621"/>
      <c r="CI59" s="621"/>
      <c r="CJ59" s="621"/>
      <c r="CK59" s="621"/>
      <c r="CL59" s="621"/>
      <c r="CM59" s="621"/>
      <c r="CN59" s="621"/>
      <c r="CO59" s="621"/>
      <c r="CP59" s="621"/>
      <c r="CQ59" s="621"/>
      <c r="CR59" s="621"/>
      <c r="CS59" s="621"/>
      <c r="CT59" s="621"/>
      <c r="CU59" s="621"/>
      <c r="CV59" s="621"/>
      <c r="CW59" s="621"/>
      <c r="CX59" s="621"/>
      <c r="CY59" s="621"/>
      <c r="CZ59" s="621"/>
      <c r="DA59" s="621"/>
      <c r="DB59" s="621"/>
      <c r="DC59" s="621"/>
      <c r="DD59" s="621"/>
      <c r="DE59" s="621"/>
      <c r="DF59" s="621"/>
      <c r="DG59" s="621"/>
      <c r="DH59" s="621"/>
    </row>
    <row r="60" spans="1:112" s="632" customFormat="1" ht="15.75" hidden="1" x14ac:dyDescent="0.25">
      <c r="A60" s="230">
        <v>29</v>
      </c>
      <c r="B60" s="416"/>
      <c r="C60" s="360"/>
      <c r="D60" s="416"/>
      <c r="E60" s="719"/>
      <c r="F60" s="721"/>
      <c r="G60" s="722"/>
      <c r="H60" s="921"/>
      <c r="I60" s="1261"/>
      <c r="J60" s="723"/>
      <c r="K60" s="635"/>
      <c r="L60" s="311"/>
      <c r="M60" s="314"/>
      <c r="N60" s="315"/>
      <c r="O60" s="635"/>
      <c r="P60" s="311"/>
      <c r="Q60" s="314"/>
      <c r="R60" s="315"/>
      <c r="S60" s="635"/>
      <c r="T60" s="311"/>
      <c r="U60" s="314"/>
      <c r="V60" s="311"/>
      <c r="W60" s="329"/>
      <c r="X60" s="311"/>
      <c r="Y60" s="403"/>
      <c r="Z60" s="329"/>
      <c r="AA60" s="635"/>
      <c r="AB60" s="311"/>
      <c r="AC60" s="314"/>
      <c r="AD60" s="315"/>
      <c r="AE60" s="635"/>
      <c r="AF60" s="311"/>
      <c r="AG60" s="314"/>
      <c r="AH60" s="315"/>
      <c r="AI60" s="635"/>
      <c r="AJ60" s="315"/>
      <c r="AK60" s="635"/>
      <c r="AL60" s="311"/>
      <c r="AM60" s="314"/>
      <c r="AN60" s="426"/>
      <c r="AO60" s="728"/>
      <c r="AP60" s="311"/>
      <c r="AQ60" s="314"/>
      <c r="AR60" s="315"/>
      <c r="AS60" s="329"/>
      <c r="AT60" s="329"/>
      <c r="AU60" s="335">
        <f t="shared" si="2"/>
        <v>0</v>
      </c>
      <c r="AV60" s="637"/>
      <c r="AW60" s="621"/>
      <c r="AX60" s="621"/>
      <c r="AY60" s="621"/>
      <c r="AZ60" s="621"/>
      <c r="BA60" s="621"/>
      <c r="BB60" s="621"/>
      <c r="BC60" s="621"/>
      <c r="BD60" s="621"/>
      <c r="BE60" s="621"/>
      <c r="BF60" s="621"/>
      <c r="BG60" s="621"/>
      <c r="BH60" s="621"/>
      <c r="BI60" s="621"/>
      <c r="BJ60" s="621"/>
      <c r="BK60" s="621"/>
      <c r="BL60" s="621"/>
      <c r="BM60" s="621"/>
      <c r="BN60" s="621"/>
      <c r="BO60" s="621"/>
      <c r="BP60" s="621"/>
      <c r="BQ60" s="621"/>
      <c r="BR60" s="621"/>
      <c r="BS60" s="621"/>
      <c r="BT60" s="621"/>
      <c r="BU60" s="621"/>
      <c r="BV60" s="621"/>
      <c r="BW60" s="621"/>
      <c r="BX60" s="621"/>
      <c r="BY60" s="621"/>
      <c r="BZ60" s="621"/>
      <c r="CA60" s="621"/>
      <c r="CB60" s="621"/>
      <c r="CC60" s="621"/>
      <c r="CD60" s="621"/>
      <c r="CE60" s="621"/>
      <c r="CF60" s="621"/>
      <c r="CG60" s="621"/>
      <c r="CH60" s="621"/>
      <c r="CI60" s="621"/>
      <c r="CJ60" s="621"/>
      <c r="CK60" s="621"/>
      <c r="CL60" s="621"/>
      <c r="CM60" s="621"/>
      <c r="CN60" s="621"/>
      <c r="CO60" s="621"/>
      <c r="CP60" s="621"/>
      <c r="CQ60" s="621"/>
      <c r="CR60" s="621"/>
      <c r="CS60" s="621"/>
      <c r="CT60" s="621"/>
      <c r="CU60" s="621"/>
      <c r="CV60" s="621"/>
      <c r="CW60" s="621"/>
      <c r="CX60" s="621"/>
      <c r="CY60" s="621"/>
      <c r="CZ60" s="621"/>
      <c r="DA60" s="621"/>
      <c r="DB60" s="621"/>
      <c r="DC60" s="621"/>
      <c r="DD60" s="621"/>
      <c r="DE60" s="621"/>
      <c r="DF60" s="621"/>
      <c r="DG60" s="621"/>
      <c r="DH60" s="621"/>
    </row>
    <row r="61" spans="1:112" s="632" customFormat="1" ht="15.75" hidden="1" x14ac:dyDescent="0.25">
      <c r="A61" s="230">
        <v>30</v>
      </c>
      <c r="H61" s="1388"/>
      <c r="AF61" s="423"/>
      <c r="AG61" s="422"/>
      <c r="AH61" s="426"/>
      <c r="AI61" s="720"/>
      <c r="AJ61" s="426"/>
      <c r="AK61" s="720"/>
      <c r="AL61" s="423"/>
      <c r="AM61" s="422"/>
      <c r="AN61" s="426"/>
      <c r="AO61" s="720"/>
      <c r="AP61" s="423"/>
      <c r="AQ61" s="422"/>
      <c r="AR61" s="426"/>
      <c r="AS61" s="439"/>
      <c r="AT61" s="439"/>
      <c r="AU61" s="335">
        <f t="shared" si="2"/>
        <v>0</v>
      </c>
      <c r="AV61" s="637"/>
      <c r="AW61" s="621"/>
      <c r="AX61" s="621"/>
      <c r="AY61" s="621"/>
      <c r="AZ61" s="621"/>
      <c r="BA61" s="621"/>
      <c r="BB61" s="621"/>
      <c r="BC61" s="621"/>
      <c r="BD61" s="621"/>
      <c r="BE61" s="621"/>
      <c r="BF61" s="621"/>
      <c r="BG61" s="621"/>
      <c r="BH61" s="621"/>
      <c r="BI61" s="621"/>
      <c r="BJ61" s="621"/>
      <c r="BK61" s="621"/>
      <c r="BL61" s="621"/>
      <c r="BM61" s="621"/>
      <c r="BN61" s="621"/>
      <c r="BO61" s="621"/>
      <c r="BP61" s="621"/>
      <c r="BQ61" s="621"/>
      <c r="BR61" s="621"/>
      <c r="BS61" s="621"/>
      <c r="BT61" s="621"/>
      <c r="BU61" s="621"/>
      <c r="BV61" s="621"/>
      <c r="BW61" s="621"/>
      <c r="BX61" s="621"/>
      <c r="BY61" s="621"/>
      <c r="BZ61" s="621"/>
      <c r="CA61" s="621"/>
      <c r="CB61" s="621"/>
      <c r="CC61" s="621"/>
      <c r="CD61" s="621"/>
      <c r="CE61" s="621"/>
      <c r="CF61" s="621"/>
      <c r="CG61" s="621"/>
      <c r="CH61" s="621"/>
      <c r="CI61" s="621"/>
      <c r="CJ61" s="621"/>
      <c r="CK61" s="621"/>
      <c r="CL61" s="621"/>
      <c r="CM61" s="621"/>
      <c r="CN61" s="621"/>
      <c r="CO61" s="621"/>
      <c r="CP61" s="621"/>
      <c r="CQ61" s="621"/>
      <c r="CR61" s="621"/>
      <c r="CS61" s="621"/>
      <c r="CT61" s="621"/>
      <c r="CU61" s="621"/>
      <c r="CV61" s="621"/>
      <c r="CW61" s="621"/>
      <c r="CX61" s="621"/>
      <c r="CY61" s="621"/>
      <c r="CZ61" s="621"/>
      <c r="DA61" s="621"/>
      <c r="DB61" s="621"/>
      <c r="DC61" s="621"/>
      <c r="DD61" s="621"/>
      <c r="DE61" s="621"/>
      <c r="DF61" s="621"/>
      <c r="DG61" s="621"/>
      <c r="DH61" s="621"/>
    </row>
    <row r="62" spans="1:112" s="632" customFormat="1" ht="15.75" hidden="1" x14ac:dyDescent="0.25">
      <c r="A62" s="230">
        <v>31</v>
      </c>
      <c r="B62" s="416" t="s">
        <v>401</v>
      </c>
      <c r="C62" s="360" t="s">
        <v>402</v>
      </c>
      <c r="D62" s="416" t="s">
        <v>403</v>
      </c>
      <c r="E62" s="719">
        <v>2003</v>
      </c>
      <c r="F62" s="721">
        <v>3</v>
      </c>
      <c r="G62" s="722"/>
      <c r="H62" s="921"/>
      <c r="I62" s="1261"/>
      <c r="J62" s="723"/>
      <c r="K62" s="635"/>
      <c r="L62" s="311"/>
      <c r="M62" s="314"/>
      <c r="N62" s="315"/>
      <c r="O62" s="635"/>
      <c r="P62" s="311"/>
      <c r="Q62" s="314"/>
      <c r="R62" s="315"/>
      <c r="S62" s="635"/>
      <c r="T62" s="311"/>
      <c r="U62" s="314"/>
      <c r="V62" s="311"/>
      <c r="W62" s="329"/>
      <c r="X62" s="311"/>
      <c r="Y62" s="403"/>
      <c r="Z62" s="329"/>
      <c r="AA62" s="635"/>
      <c r="AB62" s="311"/>
      <c r="AC62" s="314"/>
      <c r="AD62" s="315"/>
      <c r="AE62" s="635"/>
      <c r="AF62" s="311"/>
      <c r="AG62" s="314"/>
      <c r="AH62" s="315"/>
      <c r="AI62" s="635"/>
      <c r="AJ62" s="315"/>
      <c r="AK62" s="635"/>
      <c r="AL62" s="311"/>
      <c r="AM62" s="314"/>
      <c r="AN62" s="315"/>
      <c r="AO62" s="635"/>
      <c r="AP62" s="311"/>
      <c r="AQ62" s="314"/>
      <c r="AR62" s="763"/>
      <c r="AS62" s="766"/>
      <c r="AT62" s="766"/>
      <c r="AU62" s="335">
        <f t="shared" si="2"/>
        <v>0</v>
      </c>
      <c r="AV62" s="637"/>
      <c r="AW62" s="621"/>
      <c r="AX62" s="621"/>
      <c r="AY62" s="621"/>
      <c r="AZ62" s="621"/>
      <c r="BA62" s="621"/>
      <c r="BB62" s="621"/>
      <c r="BC62" s="621"/>
      <c r="BD62" s="621"/>
      <c r="BE62" s="621"/>
      <c r="BF62" s="621"/>
      <c r="BG62" s="621"/>
      <c r="BH62" s="621"/>
      <c r="BI62" s="621"/>
      <c r="BJ62" s="621"/>
      <c r="BK62" s="621"/>
      <c r="BL62" s="621"/>
      <c r="BM62" s="621"/>
      <c r="BN62" s="621"/>
      <c r="BO62" s="621"/>
      <c r="BP62" s="621"/>
      <c r="BQ62" s="621"/>
      <c r="BR62" s="621"/>
      <c r="BS62" s="621"/>
      <c r="BT62" s="621"/>
      <c r="BU62" s="621"/>
      <c r="BV62" s="621"/>
      <c r="BW62" s="621"/>
      <c r="BX62" s="621"/>
      <c r="BY62" s="621"/>
      <c r="BZ62" s="621"/>
      <c r="CA62" s="621"/>
      <c r="CB62" s="621"/>
      <c r="CC62" s="621"/>
      <c r="CD62" s="621"/>
      <c r="CE62" s="621"/>
      <c r="CF62" s="621"/>
      <c r="CG62" s="621"/>
      <c r="CH62" s="621"/>
      <c r="CI62" s="621"/>
      <c r="CJ62" s="621"/>
      <c r="CK62" s="621"/>
      <c r="CL62" s="621"/>
      <c r="CM62" s="621"/>
      <c r="CN62" s="621"/>
      <c r="CO62" s="621"/>
      <c r="CP62" s="621"/>
      <c r="CQ62" s="621"/>
      <c r="CR62" s="621"/>
      <c r="CS62" s="621"/>
      <c r="CT62" s="621"/>
      <c r="CU62" s="621"/>
      <c r="CV62" s="621"/>
      <c r="CW62" s="621"/>
      <c r="CX62" s="621"/>
      <c r="CY62" s="621"/>
      <c r="CZ62" s="621"/>
      <c r="DA62" s="621"/>
      <c r="DB62" s="621"/>
      <c r="DC62" s="621"/>
      <c r="DD62" s="621"/>
      <c r="DE62" s="621"/>
      <c r="DF62" s="621"/>
      <c r="DG62" s="621"/>
      <c r="DH62" s="621"/>
    </row>
    <row r="63" spans="1:112" s="632" customFormat="1" ht="15.75" hidden="1" x14ac:dyDescent="0.25">
      <c r="A63" s="230">
        <v>32</v>
      </c>
      <c r="B63" s="416" t="s">
        <v>404</v>
      </c>
      <c r="C63" s="360" t="s">
        <v>405</v>
      </c>
      <c r="D63" s="416" t="s">
        <v>322</v>
      </c>
      <c r="E63" s="719">
        <v>2003</v>
      </c>
      <c r="F63" s="721">
        <v>3</v>
      </c>
      <c r="G63" s="722"/>
      <c r="H63" s="921"/>
      <c r="I63" s="1261"/>
      <c r="J63" s="723"/>
      <c r="K63" s="635"/>
      <c r="L63" s="311"/>
      <c r="M63" s="314"/>
      <c r="N63" s="315"/>
      <c r="O63" s="635"/>
      <c r="P63" s="311"/>
      <c r="Q63" s="314"/>
      <c r="R63" s="315"/>
      <c r="S63" s="635"/>
      <c r="T63" s="311"/>
      <c r="U63" s="314"/>
      <c r="V63" s="311"/>
      <c r="W63" s="329"/>
      <c r="X63" s="311"/>
      <c r="Y63" s="403"/>
      <c r="Z63" s="329"/>
      <c r="AA63" s="635"/>
      <c r="AB63" s="311"/>
      <c r="AC63" s="314"/>
      <c r="AD63" s="315"/>
      <c r="AE63" s="635"/>
      <c r="AF63" s="311"/>
      <c r="AG63" s="314"/>
      <c r="AH63" s="315"/>
      <c r="AI63" s="635"/>
      <c r="AJ63" s="315"/>
      <c r="AK63" s="635"/>
      <c r="AL63" s="311"/>
      <c r="AM63" s="314"/>
      <c r="AN63" s="315"/>
      <c r="AO63" s="635"/>
      <c r="AP63" s="311"/>
      <c r="AQ63" s="314"/>
      <c r="AR63" s="315"/>
      <c r="AS63" s="329"/>
      <c r="AT63" s="329"/>
      <c r="AU63" s="335">
        <f t="shared" si="2"/>
        <v>0</v>
      </c>
      <c r="AV63" s="637"/>
      <c r="AW63" s="621"/>
      <c r="AX63" s="621"/>
      <c r="AY63" s="621"/>
      <c r="AZ63" s="621"/>
      <c r="BA63" s="621"/>
      <c r="BB63" s="621"/>
      <c r="BC63" s="621"/>
      <c r="BD63" s="621"/>
      <c r="BE63" s="621"/>
      <c r="BF63" s="621"/>
      <c r="BG63" s="621"/>
      <c r="BH63" s="621"/>
      <c r="BI63" s="621"/>
      <c r="BJ63" s="621"/>
      <c r="BK63" s="621"/>
      <c r="BL63" s="621"/>
      <c r="BM63" s="621"/>
      <c r="BN63" s="621"/>
      <c r="BO63" s="621"/>
      <c r="BP63" s="621"/>
      <c r="BQ63" s="621"/>
      <c r="BR63" s="621"/>
      <c r="BS63" s="621"/>
      <c r="BT63" s="621"/>
      <c r="BU63" s="621"/>
      <c r="BV63" s="621"/>
      <c r="BW63" s="621"/>
      <c r="BX63" s="621"/>
      <c r="BY63" s="621"/>
      <c r="BZ63" s="621"/>
      <c r="CA63" s="621"/>
      <c r="CB63" s="621"/>
      <c r="CC63" s="621"/>
      <c r="CD63" s="621"/>
      <c r="CE63" s="621"/>
      <c r="CF63" s="621"/>
      <c r="CG63" s="621"/>
      <c r="CH63" s="621"/>
      <c r="CI63" s="621"/>
      <c r="CJ63" s="621"/>
      <c r="CK63" s="621"/>
      <c r="CL63" s="621"/>
      <c r="CM63" s="621"/>
      <c r="CN63" s="621"/>
      <c r="CO63" s="621"/>
      <c r="CP63" s="621"/>
      <c r="CQ63" s="621"/>
      <c r="CR63" s="621"/>
      <c r="CS63" s="621"/>
      <c r="CT63" s="621"/>
      <c r="CU63" s="621"/>
      <c r="CV63" s="621"/>
      <c r="CW63" s="621"/>
      <c r="CX63" s="621"/>
      <c r="CY63" s="621"/>
      <c r="CZ63" s="621"/>
      <c r="DA63" s="621"/>
      <c r="DB63" s="621"/>
      <c r="DC63" s="621"/>
      <c r="DD63" s="621"/>
      <c r="DE63" s="621"/>
      <c r="DF63" s="621"/>
      <c r="DG63" s="621"/>
      <c r="DH63" s="621"/>
    </row>
    <row r="64" spans="1:112" s="632" customFormat="1" ht="15.75" hidden="1" x14ac:dyDescent="0.25">
      <c r="A64" s="230">
        <v>33</v>
      </c>
      <c r="B64" s="416" t="s">
        <v>302</v>
      </c>
      <c r="C64" s="360" t="s">
        <v>380</v>
      </c>
      <c r="D64" s="416" t="s">
        <v>323</v>
      </c>
      <c r="E64" s="302">
        <v>2003</v>
      </c>
      <c r="F64" s="643">
        <v>2</v>
      </c>
      <c r="G64" s="644"/>
      <c r="H64" s="1386"/>
      <c r="I64" s="1258"/>
      <c r="J64" s="645"/>
      <c r="K64" s="635"/>
      <c r="L64" s="311"/>
      <c r="M64" s="314"/>
      <c r="N64" s="315"/>
      <c r="O64" s="635"/>
      <c r="P64" s="311"/>
      <c r="Q64" s="314"/>
      <c r="R64" s="315"/>
      <c r="S64" s="635"/>
      <c r="T64" s="311"/>
      <c r="U64" s="314"/>
      <c r="V64" s="311"/>
      <c r="W64" s="409"/>
      <c r="X64" s="311"/>
      <c r="Y64" s="311"/>
      <c r="Z64" s="329"/>
      <c r="AA64" s="635"/>
      <c r="AB64" s="311"/>
      <c r="AC64" s="314"/>
      <c r="AD64" s="315"/>
      <c r="AE64" s="635"/>
      <c r="AF64" s="311"/>
      <c r="AG64" s="314"/>
      <c r="AH64" s="315"/>
      <c r="AI64" s="635"/>
      <c r="AJ64" s="315"/>
      <c r="AK64" s="635"/>
      <c r="AL64" s="311"/>
      <c r="AM64" s="314"/>
      <c r="AN64" s="315"/>
      <c r="AO64" s="635"/>
      <c r="AP64" s="311"/>
      <c r="AQ64" s="314"/>
      <c r="AR64" s="315"/>
      <c r="AS64" s="329"/>
      <c r="AT64" s="329"/>
      <c r="AU64" s="335">
        <f t="shared" ref="AU64:AU88" si="3">N64+L64+J64+H64+T64</f>
        <v>0</v>
      </c>
      <c r="AV64" s="637"/>
      <c r="AW64" s="621"/>
      <c r="AX64" s="621"/>
      <c r="AY64" s="621"/>
      <c r="AZ64" s="621"/>
      <c r="BA64" s="621"/>
      <c r="BB64" s="621"/>
      <c r="BC64" s="621"/>
      <c r="BD64" s="621"/>
      <c r="BE64" s="621"/>
      <c r="BF64" s="621"/>
      <c r="BG64" s="621"/>
      <c r="BH64" s="621"/>
      <c r="BI64" s="621"/>
      <c r="BJ64" s="621"/>
      <c r="BK64" s="621"/>
      <c r="BL64" s="621"/>
      <c r="BM64" s="621"/>
      <c r="BN64" s="621"/>
      <c r="BO64" s="621"/>
      <c r="BP64" s="621"/>
      <c r="BQ64" s="621"/>
      <c r="BR64" s="621"/>
      <c r="BS64" s="621"/>
      <c r="BT64" s="621"/>
      <c r="BU64" s="621"/>
      <c r="BV64" s="621"/>
      <c r="BW64" s="621"/>
      <c r="BX64" s="621"/>
      <c r="BY64" s="621"/>
      <c r="BZ64" s="621"/>
      <c r="CA64" s="621"/>
      <c r="CB64" s="621"/>
      <c r="CC64" s="621"/>
      <c r="CD64" s="621"/>
      <c r="CE64" s="621"/>
      <c r="CF64" s="621"/>
      <c r="CG64" s="621"/>
      <c r="CH64" s="621"/>
      <c r="CI64" s="621"/>
      <c r="CJ64" s="621"/>
      <c r="CK64" s="621"/>
      <c r="CL64" s="621"/>
      <c r="CM64" s="621"/>
      <c r="CN64" s="621"/>
      <c r="CO64" s="621"/>
      <c r="CP64" s="621"/>
      <c r="CQ64" s="621"/>
      <c r="CR64" s="621"/>
      <c r="CS64" s="621"/>
      <c r="CT64" s="621"/>
      <c r="CU64" s="621"/>
      <c r="CV64" s="621"/>
      <c r="CW64" s="621"/>
      <c r="CX64" s="621"/>
      <c r="CY64" s="621"/>
      <c r="CZ64" s="621"/>
      <c r="DA64" s="621"/>
      <c r="DB64" s="621"/>
      <c r="DC64" s="621"/>
      <c r="DD64" s="621"/>
      <c r="DE64" s="621"/>
      <c r="DF64" s="621"/>
      <c r="DG64" s="621"/>
      <c r="DH64" s="621"/>
    </row>
    <row r="65" spans="1:112" s="632" customFormat="1" ht="15.75" hidden="1" x14ac:dyDescent="0.25">
      <c r="A65" s="230">
        <v>34</v>
      </c>
      <c r="B65" s="416" t="s">
        <v>401</v>
      </c>
      <c r="C65" s="725" t="s">
        <v>402</v>
      </c>
      <c r="D65" s="724" t="s">
        <v>406</v>
      </c>
      <c r="E65" s="732">
        <v>2003</v>
      </c>
      <c r="F65" s="602" t="s">
        <v>344</v>
      </c>
      <c r="G65" s="775"/>
      <c r="H65" s="1389"/>
      <c r="I65" s="1269"/>
      <c r="J65" s="740"/>
      <c r="K65" s="730"/>
      <c r="L65" s="405"/>
      <c r="M65" s="731"/>
      <c r="N65" s="729"/>
      <c r="O65" s="730"/>
      <c r="P65" s="405"/>
      <c r="Q65" s="731"/>
      <c r="R65" s="729"/>
      <c r="S65" s="730"/>
      <c r="T65" s="405"/>
      <c r="U65" s="731"/>
      <c r="V65" s="405"/>
      <c r="W65" s="748"/>
      <c r="X65" s="405"/>
      <c r="Y65" s="405"/>
      <c r="Z65" s="404"/>
      <c r="AA65" s="730"/>
      <c r="AB65" s="405"/>
      <c r="AC65" s="731"/>
      <c r="AD65" s="729"/>
      <c r="AE65" s="730"/>
      <c r="AF65" s="405"/>
      <c r="AG65" s="731"/>
      <c r="AH65" s="729"/>
      <c r="AI65" s="730"/>
      <c r="AJ65" s="729"/>
      <c r="AK65" s="730"/>
      <c r="AL65" s="405"/>
      <c r="AM65" s="731"/>
      <c r="AN65" s="729"/>
      <c r="AO65" s="730"/>
      <c r="AP65" s="405"/>
      <c r="AQ65" s="731"/>
      <c r="AR65" s="729"/>
      <c r="AS65" s="404"/>
      <c r="AT65" s="404"/>
      <c r="AU65" s="335">
        <f t="shared" si="3"/>
        <v>0</v>
      </c>
      <c r="AV65" s="637"/>
      <c r="AW65" s="621"/>
      <c r="AX65" s="621"/>
      <c r="AY65" s="621"/>
      <c r="AZ65" s="621"/>
      <c r="BA65" s="621"/>
      <c r="BB65" s="621"/>
      <c r="BC65" s="621"/>
      <c r="BD65" s="621"/>
      <c r="BE65" s="621"/>
      <c r="BF65" s="621"/>
      <c r="BG65" s="621"/>
      <c r="BH65" s="621"/>
      <c r="BI65" s="621"/>
      <c r="BJ65" s="621"/>
      <c r="BK65" s="621"/>
      <c r="BL65" s="621"/>
      <c r="BM65" s="621"/>
      <c r="BN65" s="621"/>
      <c r="BO65" s="621"/>
      <c r="BP65" s="621"/>
      <c r="BQ65" s="621"/>
      <c r="BR65" s="621"/>
      <c r="BS65" s="621"/>
      <c r="BT65" s="621"/>
      <c r="BU65" s="621"/>
      <c r="BV65" s="621"/>
      <c r="BW65" s="621"/>
      <c r="BX65" s="621"/>
      <c r="BY65" s="621"/>
      <c r="BZ65" s="621"/>
      <c r="CA65" s="621"/>
      <c r="CB65" s="621"/>
      <c r="CC65" s="621"/>
      <c r="CD65" s="621"/>
      <c r="CE65" s="621"/>
      <c r="CF65" s="621"/>
      <c r="CG65" s="621"/>
      <c r="CH65" s="621"/>
      <c r="CI65" s="621"/>
      <c r="CJ65" s="621"/>
      <c r="CK65" s="621"/>
      <c r="CL65" s="621"/>
      <c r="CM65" s="621"/>
      <c r="CN65" s="621"/>
      <c r="CO65" s="621"/>
      <c r="CP65" s="621"/>
      <c r="CQ65" s="621"/>
      <c r="CR65" s="621"/>
      <c r="CS65" s="621"/>
      <c r="CT65" s="621"/>
      <c r="CU65" s="621"/>
      <c r="CV65" s="621"/>
      <c r="CW65" s="621"/>
      <c r="CX65" s="621"/>
      <c r="CY65" s="621"/>
      <c r="CZ65" s="621"/>
      <c r="DA65" s="621"/>
      <c r="DB65" s="621"/>
      <c r="DC65" s="621"/>
      <c r="DD65" s="621"/>
      <c r="DE65" s="621"/>
      <c r="DF65" s="621"/>
      <c r="DG65" s="621"/>
      <c r="DH65" s="621"/>
    </row>
    <row r="66" spans="1:112" s="632" customFormat="1" ht="15.75" hidden="1" x14ac:dyDescent="0.25">
      <c r="A66" s="230">
        <v>35</v>
      </c>
      <c r="B66" s="416" t="s">
        <v>383</v>
      </c>
      <c r="C66" s="360" t="s">
        <v>387</v>
      </c>
      <c r="D66" s="726" t="s">
        <v>407</v>
      </c>
      <c r="E66" s="727">
        <v>2003</v>
      </c>
      <c r="F66" s="776">
        <v>3</v>
      </c>
      <c r="G66" s="777"/>
      <c r="H66" s="1390"/>
      <c r="I66" s="1270"/>
      <c r="J66" s="572"/>
      <c r="K66" s="730"/>
      <c r="L66" s="405"/>
      <c r="M66" s="731"/>
      <c r="N66" s="729"/>
      <c r="O66" s="730"/>
      <c r="P66" s="405"/>
      <c r="Q66" s="731"/>
      <c r="R66" s="729"/>
      <c r="S66" s="730"/>
      <c r="T66" s="405"/>
      <c r="U66" s="731"/>
      <c r="V66" s="405"/>
      <c r="W66" s="748"/>
      <c r="X66" s="405"/>
      <c r="Y66" s="405"/>
      <c r="Z66" s="404"/>
      <c r="AA66" s="730"/>
      <c r="AB66" s="405"/>
      <c r="AC66" s="731"/>
      <c r="AD66" s="729"/>
      <c r="AE66" s="730"/>
      <c r="AF66" s="405"/>
      <c r="AG66" s="731"/>
      <c r="AH66" s="729"/>
      <c r="AI66" s="730"/>
      <c r="AJ66" s="729"/>
      <c r="AK66" s="730"/>
      <c r="AL66" s="405"/>
      <c r="AM66" s="731"/>
      <c r="AN66" s="729"/>
      <c r="AO66" s="730"/>
      <c r="AP66" s="405"/>
      <c r="AQ66" s="731"/>
      <c r="AR66" s="729"/>
      <c r="AS66" s="404"/>
      <c r="AT66" s="404"/>
      <c r="AU66" s="335">
        <f t="shared" si="3"/>
        <v>0</v>
      </c>
      <c r="AV66" s="637"/>
      <c r="AW66" s="621"/>
      <c r="AX66" s="621"/>
      <c r="AY66" s="621"/>
      <c r="AZ66" s="621"/>
      <c r="BA66" s="621"/>
      <c r="BB66" s="621"/>
      <c r="BC66" s="621"/>
      <c r="BD66" s="621"/>
      <c r="BE66" s="621"/>
      <c r="BF66" s="621"/>
      <c r="BG66" s="621"/>
      <c r="BH66" s="621"/>
      <c r="BI66" s="621"/>
      <c r="BJ66" s="621"/>
      <c r="BK66" s="621"/>
      <c r="BL66" s="621"/>
      <c r="BM66" s="621"/>
      <c r="BN66" s="621"/>
      <c r="BO66" s="621"/>
      <c r="BP66" s="621"/>
      <c r="BQ66" s="621"/>
      <c r="BR66" s="621"/>
      <c r="BS66" s="621"/>
      <c r="BT66" s="621"/>
      <c r="BU66" s="621"/>
      <c r="BV66" s="621"/>
      <c r="BW66" s="621"/>
      <c r="BX66" s="621"/>
      <c r="BY66" s="621"/>
      <c r="BZ66" s="621"/>
      <c r="CA66" s="621"/>
      <c r="CB66" s="621"/>
      <c r="CC66" s="621"/>
      <c r="CD66" s="621"/>
      <c r="CE66" s="621"/>
      <c r="CF66" s="621"/>
      <c r="CG66" s="621"/>
      <c r="CH66" s="621"/>
      <c r="CI66" s="621"/>
      <c r="CJ66" s="621"/>
      <c r="CK66" s="621"/>
      <c r="CL66" s="621"/>
      <c r="CM66" s="621"/>
      <c r="CN66" s="621"/>
      <c r="CO66" s="621"/>
      <c r="CP66" s="621"/>
      <c r="CQ66" s="621"/>
      <c r="CR66" s="621"/>
      <c r="CS66" s="621"/>
      <c r="CT66" s="621"/>
      <c r="CU66" s="621"/>
      <c r="CV66" s="621"/>
      <c r="CW66" s="621"/>
      <c r="CX66" s="621"/>
      <c r="CY66" s="621"/>
      <c r="CZ66" s="621"/>
      <c r="DA66" s="621"/>
      <c r="DB66" s="621"/>
      <c r="DC66" s="621"/>
      <c r="DD66" s="621"/>
      <c r="DE66" s="621"/>
      <c r="DF66" s="621"/>
      <c r="DG66" s="621"/>
      <c r="DH66" s="621"/>
    </row>
    <row r="67" spans="1:112" s="632" customFormat="1" ht="15.75" hidden="1" x14ac:dyDescent="0.25">
      <c r="A67" s="230">
        <v>36</v>
      </c>
      <c r="B67" s="778" t="s">
        <v>396</v>
      </c>
      <c r="C67" s="779" t="s">
        <v>408</v>
      </c>
      <c r="D67" s="780" t="s">
        <v>399</v>
      </c>
      <c r="E67" s="781">
        <v>2003</v>
      </c>
      <c r="F67" s="782" t="s">
        <v>330</v>
      </c>
      <c r="G67" s="783"/>
      <c r="H67" s="1391"/>
      <c r="I67" s="1271"/>
      <c r="J67" s="588"/>
      <c r="K67" s="784"/>
      <c r="L67" s="697"/>
      <c r="M67" s="785"/>
      <c r="N67" s="695"/>
      <c r="O67" s="784"/>
      <c r="P67" s="697"/>
      <c r="Q67" s="785"/>
      <c r="R67" s="695"/>
      <c r="S67" s="784"/>
      <c r="T67" s="697"/>
      <c r="U67" s="785"/>
      <c r="V67" s="697"/>
      <c r="W67" s="699"/>
      <c r="X67" s="697"/>
      <c r="Y67" s="697"/>
      <c r="Z67" s="787"/>
      <c r="AA67" s="784"/>
      <c r="AB67" s="697"/>
      <c r="AC67" s="785"/>
      <c r="AD67" s="695"/>
      <c r="AE67" s="784"/>
      <c r="AF67" s="697"/>
      <c r="AG67" s="785"/>
      <c r="AH67" s="695"/>
      <c r="AI67" s="784"/>
      <c r="AJ67" s="695"/>
      <c r="AK67" s="784"/>
      <c r="AL67" s="697"/>
      <c r="AM67" s="785"/>
      <c r="AN67" s="695"/>
      <c r="AO67" s="784"/>
      <c r="AP67" s="697"/>
      <c r="AQ67" s="785"/>
      <c r="AR67" s="695"/>
      <c r="AS67" s="404"/>
      <c r="AT67" s="404"/>
      <c r="AU67" s="335">
        <f t="shared" si="3"/>
        <v>0</v>
      </c>
      <c r="AV67" s="637"/>
      <c r="AW67" s="621"/>
      <c r="AX67" s="621"/>
      <c r="AY67" s="621"/>
      <c r="AZ67" s="621"/>
      <c r="BA67" s="621"/>
      <c r="BB67" s="621"/>
      <c r="BC67" s="621"/>
      <c r="BD67" s="621"/>
      <c r="BE67" s="621"/>
      <c r="BF67" s="621"/>
      <c r="BG67" s="621"/>
      <c r="BH67" s="621"/>
      <c r="BI67" s="621"/>
      <c r="BJ67" s="621"/>
      <c r="BK67" s="621"/>
      <c r="BL67" s="621"/>
      <c r="BM67" s="621"/>
      <c r="BN67" s="621"/>
      <c r="BO67" s="621"/>
      <c r="BP67" s="621"/>
      <c r="BQ67" s="621"/>
      <c r="BR67" s="621"/>
      <c r="BS67" s="621"/>
      <c r="BT67" s="621"/>
      <c r="BU67" s="621"/>
      <c r="BV67" s="621"/>
      <c r="BW67" s="621"/>
      <c r="BX67" s="621"/>
      <c r="BY67" s="621"/>
      <c r="BZ67" s="621"/>
      <c r="CA67" s="621"/>
      <c r="CB67" s="621"/>
      <c r="CC67" s="621"/>
      <c r="CD67" s="621"/>
      <c r="CE67" s="621"/>
      <c r="CF67" s="621"/>
      <c r="CG67" s="621"/>
      <c r="CH67" s="621"/>
      <c r="CI67" s="621"/>
      <c r="CJ67" s="621"/>
      <c r="CK67" s="621"/>
      <c r="CL67" s="621"/>
      <c r="CM67" s="621"/>
      <c r="CN67" s="621"/>
      <c r="CO67" s="621"/>
      <c r="CP67" s="621"/>
      <c r="CQ67" s="621"/>
      <c r="CR67" s="621"/>
      <c r="CS67" s="621"/>
      <c r="CT67" s="621"/>
      <c r="CU67" s="621"/>
      <c r="CV67" s="621"/>
      <c r="CW67" s="621"/>
      <c r="CX67" s="621"/>
      <c r="CY67" s="621"/>
      <c r="CZ67" s="621"/>
      <c r="DA67" s="621"/>
      <c r="DB67" s="621"/>
      <c r="DC67" s="621"/>
      <c r="DD67" s="621"/>
      <c r="DE67" s="621"/>
      <c r="DF67" s="621"/>
      <c r="DG67" s="621"/>
      <c r="DH67" s="621"/>
    </row>
    <row r="68" spans="1:112" s="632" customFormat="1" ht="15.75" x14ac:dyDescent="0.25">
      <c r="A68" s="230">
        <v>21</v>
      </c>
      <c r="B68" s="416" t="s">
        <v>416</v>
      </c>
      <c r="C68" s="774" t="s">
        <v>417</v>
      </c>
      <c r="D68" s="231" t="s">
        <v>168</v>
      </c>
      <c r="E68" s="417">
        <v>2004</v>
      </c>
      <c r="F68" s="494">
        <v>3</v>
      </c>
      <c r="G68" s="720">
        <v>10</v>
      </c>
      <c r="H68" s="1135">
        <v>54</v>
      </c>
      <c r="I68" s="1249"/>
      <c r="J68" s="426"/>
      <c r="K68" s="635"/>
      <c r="L68" s="311"/>
      <c r="M68" s="314"/>
      <c r="N68" s="315"/>
      <c r="O68" s="635"/>
      <c r="P68" s="311"/>
      <c r="Q68" s="314"/>
      <c r="R68" s="315"/>
      <c r="S68" s="635"/>
      <c r="T68" s="311"/>
      <c r="U68" s="314"/>
      <c r="V68" s="311"/>
      <c r="W68" s="329"/>
      <c r="X68" s="311"/>
      <c r="Y68" s="403"/>
      <c r="Z68" s="329"/>
      <c r="AA68" s="635"/>
      <c r="AB68" s="311"/>
      <c r="AC68" s="314"/>
      <c r="AD68" s="315"/>
      <c r="AE68" s="635"/>
      <c r="AF68" s="311"/>
      <c r="AG68" s="314"/>
      <c r="AH68" s="315"/>
      <c r="AI68" s="635"/>
      <c r="AJ68" s="315"/>
      <c r="AK68" s="635"/>
      <c r="AL68" s="311"/>
      <c r="AM68" s="314"/>
      <c r="AN68" s="315"/>
      <c r="AO68" s="635"/>
      <c r="AP68" s="311"/>
      <c r="AQ68" s="314"/>
      <c r="AR68" s="315"/>
      <c r="AS68" s="636"/>
      <c r="AT68" s="606"/>
      <c r="AU68" s="335">
        <f t="shared" si="3"/>
        <v>54</v>
      </c>
      <c r="AV68" s="637"/>
      <c r="AW68" s="621"/>
      <c r="AX68" s="621"/>
      <c r="AY68" s="621"/>
      <c r="AZ68" s="621"/>
      <c r="BA68" s="621"/>
      <c r="BB68" s="621"/>
      <c r="BC68" s="621"/>
      <c r="BD68" s="621"/>
      <c r="BE68" s="621"/>
      <c r="BF68" s="621"/>
      <c r="BG68" s="621"/>
      <c r="BH68" s="621"/>
      <c r="BI68" s="621"/>
      <c r="BJ68" s="621"/>
      <c r="BK68" s="621"/>
      <c r="BL68" s="621"/>
      <c r="BM68" s="621"/>
      <c r="BN68" s="621"/>
      <c r="BO68" s="621"/>
      <c r="BP68" s="621"/>
      <c r="BQ68" s="621"/>
      <c r="BR68" s="621"/>
      <c r="BS68" s="621"/>
      <c r="BT68" s="621"/>
      <c r="BU68" s="621"/>
      <c r="BV68" s="621"/>
      <c r="BW68" s="621"/>
      <c r="BX68" s="621"/>
      <c r="BY68" s="621"/>
      <c r="BZ68" s="621"/>
      <c r="CA68" s="621"/>
      <c r="CB68" s="621"/>
      <c r="CC68" s="621"/>
      <c r="CD68" s="621"/>
      <c r="CE68" s="621"/>
      <c r="CF68" s="621"/>
      <c r="CG68" s="621"/>
      <c r="CH68" s="621"/>
      <c r="CI68" s="621"/>
      <c r="CJ68" s="621"/>
      <c r="CK68" s="621"/>
      <c r="CL68" s="621"/>
      <c r="CM68" s="621"/>
      <c r="CN68" s="621"/>
      <c r="CO68" s="621"/>
      <c r="CP68" s="621"/>
      <c r="CQ68" s="621"/>
      <c r="CR68" s="621"/>
      <c r="CS68" s="621"/>
      <c r="CT68" s="621"/>
      <c r="CU68" s="621"/>
      <c r="CV68" s="621"/>
      <c r="CW68" s="621"/>
      <c r="CX68" s="621"/>
      <c r="CY68" s="621"/>
      <c r="CZ68" s="621"/>
      <c r="DA68" s="621"/>
      <c r="DB68" s="621"/>
      <c r="DC68" s="621"/>
      <c r="DD68" s="621"/>
      <c r="DE68" s="621"/>
      <c r="DF68" s="621"/>
      <c r="DG68" s="621"/>
      <c r="DH68" s="621"/>
    </row>
    <row r="69" spans="1:112" s="632" customFormat="1" ht="15.75" hidden="1" x14ac:dyDescent="0.25">
      <c r="A69" s="230">
        <v>38</v>
      </c>
      <c r="B69" s="416" t="s">
        <v>270</v>
      </c>
      <c r="C69" s="360" t="s">
        <v>380</v>
      </c>
      <c r="D69" s="416" t="s">
        <v>311</v>
      </c>
      <c r="E69" s="719">
        <v>2003</v>
      </c>
      <c r="F69" s="721" t="s">
        <v>312</v>
      </c>
      <c r="G69" s="722"/>
      <c r="H69" s="1462"/>
      <c r="I69" s="1261"/>
      <c r="J69" s="723"/>
      <c r="K69" s="635"/>
      <c r="L69" s="311"/>
      <c r="M69" s="314"/>
      <c r="N69" s="315"/>
      <c r="O69" s="635"/>
      <c r="P69" s="311"/>
      <c r="Q69" s="314"/>
      <c r="R69" s="315"/>
      <c r="S69" s="635"/>
      <c r="T69" s="311"/>
      <c r="U69" s="314"/>
      <c r="V69" s="311"/>
      <c r="W69" s="329"/>
      <c r="X69" s="311"/>
      <c r="Y69" s="403"/>
      <c r="Z69" s="329"/>
      <c r="AA69" s="635"/>
      <c r="AB69" s="311"/>
      <c r="AC69" s="314"/>
      <c r="AD69" s="315"/>
      <c r="AE69" s="635"/>
      <c r="AF69" s="311"/>
      <c r="AG69" s="314"/>
      <c r="AH69" s="315"/>
      <c r="AI69" s="635"/>
      <c r="AJ69" s="315"/>
      <c r="AK69" s="635"/>
      <c r="AL69" s="311"/>
      <c r="AM69" s="314"/>
      <c r="AN69" s="315"/>
      <c r="AO69" s="635"/>
      <c r="AP69" s="311"/>
      <c r="AQ69" s="314"/>
      <c r="AR69" s="315"/>
      <c r="AS69" s="636"/>
      <c r="AT69" s="606"/>
      <c r="AU69" s="335">
        <f t="shared" si="3"/>
        <v>0</v>
      </c>
      <c r="AV69" s="637"/>
      <c r="AW69" s="621"/>
      <c r="AX69" s="621"/>
      <c r="AY69" s="621"/>
      <c r="AZ69" s="621"/>
      <c r="BA69" s="621"/>
      <c r="BB69" s="621"/>
      <c r="BC69" s="621"/>
      <c r="BD69" s="621"/>
      <c r="BE69" s="621"/>
      <c r="BF69" s="621"/>
      <c r="BG69" s="621"/>
      <c r="BH69" s="621"/>
      <c r="BI69" s="621"/>
      <c r="BJ69" s="621"/>
      <c r="BK69" s="621"/>
      <c r="BL69" s="621"/>
      <c r="BM69" s="621"/>
      <c r="BN69" s="621"/>
      <c r="BO69" s="621"/>
      <c r="BP69" s="621"/>
      <c r="BQ69" s="621"/>
      <c r="BR69" s="621"/>
      <c r="BS69" s="621"/>
      <c r="BT69" s="621"/>
      <c r="BU69" s="621"/>
      <c r="BV69" s="621"/>
      <c r="BW69" s="621"/>
      <c r="BX69" s="621"/>
      <c r="BY69" s="621"/>
      <c r="BZ69" s="621"/>
      <c r="CA69" s="621"/>
      <c r="CB69" s="621"/>
      <c r="CC69" s="621"/>
      <c r="CD69" s="621"/>
      <c r="CE69" s="621"/>
      <c r="CF69" s="621"/>
      <c r="CG69" s="621"/>
      <c r="CH69" s="621"/>
      <c r="CI69" s="621"/>
      <c r="CJ69" s="621"/>
      <c r="CK69" s="621"/>
      <c r="CL69" s="621"/>
      <c r="CM69" s="621"/>
      <c r="CN69" s="621"/>
      <c r="CO69" s="621"/>
      <c r="CP69" s="621"/>
      <c r="CQ69" s="621"/>
      <c r="CR69" s="621"/>
      <c r="CS69" s="621"/>
      <c r="CT69" s="621"/>
      <c r="CU69" s="621"/>
      <c r="CV69" s="621"/>
      <c r="CW69" s="621"/>
      <c r="CX69" s="621"/>
      <c r="CY69" s="621"/>
      <c r="CZ69" s="621"/>
      <c r="DA69" s="621"/>
      <c r="DB69" s="621"/>
      <c r="DC69" s="621"/>
      <c r="DD69" s="621"/>
      <c r="DE69" s="621"/>
      <c r="DF69" s="621"/>
      <c r="DG69" s="621"/>
      <c r="DH69" s="621"/>
    </row>
    <row r="70" spans="1:112" s="632" customFormat="1" ht="15.75" hidden="1" x14ac:dyDescent="0.25">
      <c r="A70" s="230">
        <v>39</v>
      </c>
      <c r="B70" s="416" t="s">
        <v>383</v>
      </c>
      <c r="C70" s="360" t="s">
        <v>387</v>
      </c>
      <c r="D70" s="416" t="s">
        <v>394</v>
      </c>
      <c r="E70" s="719">
        <v>2003</v>
      </c>
      <c r="F70" s="721">
        <v>2</v>
      </c>
      <c r="G70" s="722"/>
      <c r="H70" s="1462"/>
      <c r="I70" s="1261"/>
      <c r="J70" s="723"/>
      <c r="K70" s="635"/>
      <c r="L70" s="311"/>
      <c r="M70" s="314"/>
      <c r="N70" s="315"/>
      <c r="O70" s="635"/>
      <c r="P70" s="311"/>
      <c r="Q70" s="314"/>
      <c r="R70" s="315"/>
      <c r="S70" s="635"/>
      <c r="T70" s="311"/>
      <c r="U70" s="314"/>
      <c r="V70" s="311"/>
      <c r="W70" s="329"/>
      <c r="X70" s="311"/>
      <c r="Y70" s="403"/>
      <c r="Z70" s="329"/>
      <c r="AA70" s="635"/>
      <c r="AB70" s="311"/>
      <c r="AC70" s="314"/>
      <c r="AD70" s="315"/>
      <c r="AE70" s="635"/>
      <c r="AF70" s="311"/>
      <c r="AG70" s="314"/>
      <c r="AH70" s="315"/>
      <c r="AI70" s="635"/>
      <c r="AJ70" s="315"/>
      <c r="AK70" s="635"/>
      <c r="AL70" s="311"/>
      <c r="AM70" s="314"/>
      <c r="AN70" s="315"/>
      <c r="AO70" s="635"/>
      <c r="AP70" s="311"/>
      <c r="AQ70" s="314"/>
      <c r="AR70" s="315"/>
      <c r="AS70" s="636"/>
      <c r="AT70" s="606"/>
      <c r="AU70" s="335">
        <f t="shared" si="3"/>
        <v>0</v>
      </c>
      <c r="AV70" s="637"/>
      <c r="AW70" s="621"/>
      <c r="AX70" s="621"/>
      <c r="AY70" s="621"/>
      <c r="AZ70" s="621"/>
      <c r="BA70" s="621"/>
      <c r="BB70" s="621"/>
      <c r="BC70" s="621"/>
      <c r="BD70" s="621"/>
      <c r="BE70" s="621"/>
      <c r="BF70" s="621"/>
      <c r="BG70" s="621"/>
      <c r="BH70" s="621"/>
      <c r="BI70" s="621"/>
      <c r="BJ70" s="621"/>
      <c r="BK70" s="621"/>
      <c r="BL70" s="621"/>
      <c r="BM70" s="621"/>
      <c r="BN70" s="621"/>
      <c r="BO70" s="621"/>
      <c r="BP70" s="621"/>
      <c r="BQ70" s="621"/>
      <c r="BR70" s="621"/>
      <c r="BS70" s="621"/>
      <c r="BT70" s="621"/>
      <c r="BU70" s="621"/>
      <c r="BV70" s="621"/>
      <c r="BW70" s="621"/>
      <c r="BX70" s="621"/>
      <c r="BY70" s="621"/>
      <c r="BZ70" s="621"/>
      <c r="CA70" s="621"/>
      <c r="CB70" s="621"/>
      <c r="CC70" s="621"/>
      <c r="CD70" s="621"/>
      <c r="CE70" s="621"/>
      <c r="CF70" s="621"/>
      <c r="CG70" s="621"/>
      <c r="CH70" s="621"/>
      <c r="CI70" s="621"/>
      <c r="CJ70" s="621"/>
      <c r="CK70" s="621"/>
      <c r="CL70" s="621"/>
      <c r="CM70" s="621"/>
      <c r="CN70" s="621"/>
      <c r="CO70" s="621"/>
      <c r="CP70" s="621"/>
      <c r="CQ70" s="621"/>
      <c r="CR70" s="621"/>
      <c r="CS70" s="621"/>
      <c r="CT70" s="621"/>
      <c r="CU70" s="621"/>
      <c r="CV70" s="621"/>
      <c r="CW70" s="621"/>
      <c r="CX70" s="621"/>
      <c r="CY70" s="621"/>
      <c r="CZ70" s="621"/>
      <c r="DA70" s="621"/>
      <c r="DB70" s="621"/>
      <c r="DC70" s="621"/>
      <c r="DD70" s="621"/>
      <c r="DE70" s="621"/>
      <c r="DF70" s="621"/>
      <c r="DG70" s="621"/>
      <c r="DH70" s="621"/>
    </row>
    <row r="71" spans="1:112" s="632" customFormat="1" ht="15.75" hidden="1" x14ac:dyDescent="0.25">
      <c r="A71" s="230">
        <v>40</v>
      </c>
      <c r="B71" s="416" t="s">
        <v>390</v>
      </c>
      <c r="C71" s="360" t="s">
        <v>391</v>
      </c>
      <c r="D71" s="440" t="s">
        <v>395</v>
      </c>
      <c r="E71" s="417">
        <v>2003</v>
      </c>
      <c r="F71" s="494">
        <v>3</v>
      </c>
      <c r="G71" s="728"/>
      <c r="H71" s="425"/>
      <c r="I71" s="1249"/>
      <c r="J71" s="426"/>
      <c r="K71" s="635"/>
      <c r="L71" s="311"/>
      <c r="M71" s="314"/>
      <c r="N71" s="315"/>
      <c r="O71" s="635"/>
      <c r="P71" s="311"/>
      <c r="Q71" s="314"/>
      <c r="R71" s="315"/>
      <c r="S71" s="635"/>
      <c r="T71" s="311"/>
      <c r="U71" s="314"/>
      <c r="V71" s="311"/>
      <c r="W71" s="329"/>
      <c r="X71" s="311"/>
      <c r="Y71" s="403"/>
      <c r="Z71" s="329"/>
      <c r="AA71" s="635"/>
      <c r="AB71" s="311"/>
      <c r="AC71" s="314"/>
      <c r="AD71" s="315"/>
      <c r="AE71" s="635"/>
      <c r="AF71" s="311"/>
      <c r="AG71" s="314"/>
      <c r="AH71" s="315"/>
      <c r="AI71" s="635"/>
      <c r="AJ71" s="315"/>
      <c r="AK71" s="635"/>
      <c r="AL71" s="311"/>
      <c r="AM71" s="314"/>
      <c r="AN71" s="315"/>
      <c r="AO71" s="635"/>
      <c r="AP71" s="311"/>
      <c r="AQ71" s="314"/>
      <c r="AR71" s="315"/>
      <c r="AS71" s="636"/>
      <c r="AT71" s="606"/>
      <c r="AU71" s="335">
        <f t="shared" si="3"/>
        <v>0</v>
      </c>
      <c r="AV71" s="637"/>
      <c r="AW71" s="621"/>
      <c r="AX71" s="621"/>
      <c r="AY71" s="621"/>
      <c r="AZ71" s="621"/>
      <c r="BA71" s="621"/>
      <c r="BB71" s="621"/>
      <c r="BC71" s="621"/>
      <c r="BD71" s="621"/>
      <c r="BE71" s="621"/>
      <c r="BF71" s="621"/>
      <c r="BG71" s="621"/>
      <c r="BH71" s="621"/>
      <c r="BI71" s="621"/>
      <c r="BJ71" s="621"/>
      <c r="BK71" s="621"/>
      <c r="BL71" s="621"/>
      <c r="BM71" s="621"/>
      <c r="BN71" s="621"/>
      <c r="BO71" s="621"/>
      <c r="BP71" s="621"/>
      <c r="BQ71" s="621"/>
      <c r="BR71" s="621"/>
      <c r="BS71" s="621"/>
      <c r="BT71" s="621"/>
      <c r="BU71" s="621"/>
      <c r="BV71" s="621"/>
      <c r="BW71" s="621"/>
      <c r="BX71" s="621"/>
      <c r="BY71" s="621"/>
      <c r="BZ71" s="621"/>
      <c r="CA71" s="621"/>
      <c r="CB71" s="621"/>
      <c r="CC71" s="621"/>
      <c r="CD71" s="621"/>
      <c r="CE71" s="621"/>
      <c r="CF71" s="621"/>
      <c r="CG71" s="621"/>
      <c r="CH71" s="621"/>
      <c r="CI71" s="621"/>
      <c r="CJ71" s="621"/>
      <c r="CK71" s="621"/>
      <c r="CL71" s="621"/>
      <c r="CM71" s="621"/>
      <c r="CN71" s="621"/>
      <c r="CO71" s="621"/>
      <c r="CP71" s="621"/>
      <c r="CQ71" s="621"/>
      <c r="CR71" s="621"/>
      <c r="CS71" s="621"/>
      <c r="CT71" s="621"/>
      <c r="CU71" s="621"/>
      <c r="CV71" s="621"/>
      <c r="CW71" s="621"/>
      <c r="CX71" s="621"/>
      <c r="CY71" s="621"/>
      <c r="CZ71" s="621"/>
      <c r="DA71" s="621"/>
      <c r="DB71" s="621"/>
      <c r="DC71" s="621"/>
      <c r="DD71" s="621"/>
      <c r="DE71" s="621"/>
      <c r="DF71" s="621"/>
      <c r="DG71" s="621"/>
      <c r="DH71" s="621"/>
    </row>
    <row r="72" spans="1:112" s="632" customFormat="1" ht="15.75" hidden="1" x14ac:dyDescent="0.25">
      <c r="A72" s="230">
        <v>41</v>
      </c>
      <c r="B72" s="231" t="s">
        <v>396</v>
      </c>
      <c r="C72" s="231" t="s">
        <v>397</v>
      </c>
      <c r="D72" s="758" t="s">
        <v>399</v>
      </c>
      <c r="E72" s="306">
        <v>2003</v>
      </c>
      <c r="F72" s="307">
        <v>3</v>
      </c>
      <c r="G72" s="759"/>
      <c r="H72" s="1501"/>
      <c r="I72" s="1266"/>
      <c r="J72" s="313"/>
      <c r="K72" s="760"/>
      <c r="L72" s="761"/>
      <c r="M72" s="762"/>
      <c r="N72" s="763"/>
      <c r="O72" s="760"/>
      <c r="P72" s="761"/>
      <c r="Q72" s="762"/>
      <c r="R72" s="763"/>
      <c r="S72" s="760"/>
      <c r="T72" s="761"/>
      <c r="U72" s="762"/>
      <c r="V72" s="761"/>
      <c r="W72" s="766"/>
      <c r="X72" s="761"/>
      <c r="Y72" s="765"/>
      <c r="Z72" s="766"/>
      <c r="AA72" s="760"/>
      <c r="AB72" s="761"/>
      <c r="AC72" s="762"/>
      <c r="AD72" s="763"/>
      <c r="AE72" s="635"/>
      <c r="AF72" s="311"/>
      <c r="AG72" s="762"/>
      <c r="AH72" s="767"/>
      <c r="AI72" s="760"/>
      <c r="AJ72" s="763"/>
      <c r="AK72" s="760"/>
      <c r="AL72" s="761"/>
      <c r="AM72" s="251"/>
      <c r="AN72" s="238"/>
      <c r="AO72" s="760"/>
      <c r="AP72" s="761"/>
      <c r="AQ72" s="762"/>
      <c r="AR72" s="763"/>
      <c r="AS72" s="768"/>
      <c r="AT72" s="769"/>
      <c r="AU72" s="335">
        <f t="shared" si="3"/>
        <v>0</v>
      </c>
      <c r="AV72" s="637"/>
      <c r="AW72" s="621"/>
      <c r="AX72" s="621"/>
      <c r="AY72" s="621"/>
      <c r="AZ72" s="621"/>
      <c r="BA72" s="621"/>
      <c r="BB72" s="621"/>
      <c r="BC72" s="621"/>
      <c r="BD72" s="621"/>
      <c r="BE72" s="621"/>
      <c r="BF72" s="621"/>
      <c r="BG72" s="621"/>
      <c r="BH72" s="621"/>
      <c r="BI72" s="621"/>
      <c r="BJ72" s="621"/>
      <c r="BK72" s="621"/>
      <c r="BL72" s="621"/>
      <c r="BM72" s="621"/>
      <c r="BN72" s="621"/>
      <c r="BO72" s="621"/>
      <c r="BP72" s="621"/>
      <c r="BQ72" s="621"/>
      <c r="BR72" s="621"/>
      <c r="BS72" s="621"/>
      <c r="BT72" s="621"/>
      <c r="BU72" s="621"/>
      <c r="BV72" s="621"/>
      <c r="BW72" s="621"/>
      <c r="BX72" s="621"/>
      <c r="BY72" s="621"/>
      <c r="BZ72" s="621"/>
      <c r="CA72" s="621"/>
      <c r="CB72" s="621"/>
      <c r="CC72" s="621"/>
      <c r="CD72" s="621"/>
      <c r="CE72" s="621"/>
      <c r="CF72" s="621"/>
      <c r="CG72" s="621"/>
      <c r="CH72" s="621"/>
      <c r="CI72" s="621"/>
      <c r="CJ72" s="621"/>
      <c r="CK72" s="621"/>
      <c r="CL72" s="621"/>
      <c r="CM72" s="621"/>
      <c r="CN72" s="621"/>
      <c r="CO72" s="621"/>
      <c r="CP72" s="621"/>
      <c r="CQ72" s="621"/>
      <c r="CR72" s="621"/>
      <c r="CS72" s="621"/>
      <c r="CT72" s="621"/>
      <c r="CU72" s="621"/>
      <c r="CV72" s="621"/>
      <c r="CW72" s="621"/>
      <c r="CX72" s="621"/>
      <c r="CY72" s="621"/>
      <c r="CZ72" s="621"/>
      <c r="DA72" s="621"/>
      <c r="DB72" s="621"/>
      <c r="DC72" s="621"/>
      <c r="DD72" s="621"/>
      <c r="DE72" s="621"/>
      <c r="DF72" s="621"/>
      <c r="DG72" s="621"/>
      <c r="DH72" s="621"/>
    </row>
    <row r="73" spans="1:112" s="632" customFormat="1" ht="15.75" hidden="1" x14ac:dyDescent="0.25">
      <c r="A73" s="230">
        <v>42</v>
      </c>
      <c r="B73" s="416" t="s">
        <v>317</v>
      </c>
      <c r="C73" s="360" t="s">
        <v>386</v>
      </c>
      <c r="D73" s="416" t="s">
        <v>318</v>
      </c>
      <c r="E73" s="719">
        <v>2003</v>
      </c>
      <c r="F73" s="721">
        <v>3</v>
      </c>
      <c r="G73" s="754"/>
      <c r="H73" s="1462"/>
      <c r="I73" s="1264"/>
      <c r="J73" s="723"/>
      <c r="K73" s="720"/>
      <c r="L73" s="423"/>
      <c r="M73" s="422"/>
      <c r="N73" s="426"/>
      <c r="O73" s="720"/>
      <c r="P73" s="423"/>
      <c r="Q73" s="422"/>
      <c r="R73" s="426"/>
      <c r="S73" s="720"/>
      <c r="T73" s="423"/>
      <c r="U73" s="422"/>
      <c r="V73" s="423"/>
      <c r="W73" s="439"/>
      <c r="X73" s="423"/>
      <c r="Y73" s="427"/>
      <c r="Z73" s="439"/>
      <c r="AA73" s="720"/>
      <c r="AB73" s="423"/>
      <c r="AC73" s="422"/>
      <c r="AD73" s="426"/>
      <c r="AE73" s="720"/>
      <c r="AF73" s="311"/>
      <c r="AG73" s="314"/>
      <c r="AH73" s="315"/>
      <c r="AI73" s="635"/>
      <c r="AJ73" s="315"/>
      <c r="AK73" s="635"/>
      <c r="AL73" s="311"/>
      <c r="AM73" s="314"/>
      <c r="AN73" s="315"/>
      <c r="AO73" s="635"/>
      <c r="AP73" s="311"/>
      <c r="AQ73" s="314"/>
      <c r="AR73" s="315"/>
      <c r="AS73" s="636"/>
      <c r="AT73" s="606"/>
      <c r="AU73" s="335">
        <f t="shared" si="3"/>
        <v>0</v>
      </c>
      <c r="AV73" s="637"/>
      <c r="AW73" s="621"/>
      <c r="AX73" s="621"/>
      <c r="AY73" s="621"/>
      <c r="AZ73" s="621"/>
      <c r="BA73" s="621"/>
      <c r="BB73" s="621"/>
      <c r="BC73" s="621"/>
      <c r="BD73" s="621"/>
      <c r="BE73" s="621"/>
      <c r="BF73" s="621"/>
      <c r="BG73" s="621"/>
      <c r="BH73" s="621"/>
      <c r="BI73" s="621"/>
      <c r="BJ73" s="621"/>
      <c r="BK73" s="621"/>
      <c r="BL73" s="621"/>
      <c r="BM73" s="621"/>
      <c r="BN73" s="621"/>
      <c r="BO73" s="621"/>
      <c r="BP73" s="621"/>
      <c r="BQ73" s="621"/>
      <c r="BR73" s="621"/>
      <c r="BS73" s="621"/>
      <c r="BT73" s="621"/>
      <c r="BU73" s="621"/>
      <c r="BV73" s="621"/>
      <c r="BW73" s="621"/>
      <c r="BX73" s="621"/>
      <c r="BY73" s="621"/>
      <c r="BZ73" s="621"/>
      <c r="CA73" s="621"/>
      <c r="CB73" s="621"/>
      <c r="CC73" s="621"/>
      <c r="CD73" s="621"/>
      <c r="CE73" s="621"/>
      <c r="CF73" s="621"/>
      <c r="CG73" s="621"/>
      <c r="CH73" s="621"/>
      <c r="CI73" s="621"/>
      <c r="CJ73" s="621"/>
      <c r="CK73" s="621"/>
      <c r="CL73" s="621"/>
      <c r="CM73" s="621"/>
      <c r="CN73" s="621"/>
      <c r="CO73" s="621"/>
      <c r="CP73" s="621"/>
      <c r="CQ73" s="621"/>
      <c r="CR73" s="621"/>
      <c r="CS73" s="621"/>
      <c r="CT73" s="621"/>
      <c r="CU73" s="621"/>
      <c r="CV73" s="621"/>
      <c r="CW73" s="621"/>
      <c r="CX73" s="621"/>
      <c r="CY73" s="621"/>
      <c r="CZ73" s="621"/>
      <c r="DA73" s="621"/>
      <c r="DB73" s="621"/>
      <c r="DC73" s="621"/>
      <c r="DD73" s="621"/>
      <c r="DE73" s="621"/>
      <c r="DF73" s="621"/>
      <c r="DG73" s="621"/>
      <c r="DH73" s="621"/>
    </row>
    <row r="74" spans="1:112" s="632" customFormat="1" ht="15.75" hidden="1" x14ac:dyDescent="0.25">
      <c r="A74" s="230">
        <v>43</v>
      </c>
      <c r="B74" s="301" t="s">
        <v>294</v>
      </c>
      <c r="C74" s="360" t="s">
        <v>380</v>
      </c>
      <c r="D74" s="770" t="s">
        <v>400</v>
      </c>
      <c r="E74" s="232">
        <v>2003</v>
      </c>
      <c r="F74" s="309" t="s">
        <v>330</v>
      </c>
      <c r="G74" s="644"/>
      <c r="H74" s="1373"/>
      <c r="I74" s="1258"/>
      <c r="J74" s="645"/>
      <c r="K74" s="760"/>
      <c r="L74" s="761"/>
      <c r="M74" s="762"/>
      <c r="N74" s="763"/>
      <c r="O74" s="760"/>
      <c r="P74" s="761"/>
      <c r="Q74" s="762"/>
      <c r="R74" s="763"/>
      <c r="S74" s="760"/>
      <c r="T74" s="761"/>
      <c r="U74" s="762"/>
      <c r="V74" s="761"/>
      <c r="W74" s="766"/>
      <c r="X74" s="761"/>
      <c r="Y74" s="765"/>
      <c r="Z74" s="766"/>
      <c r="AA74" s="635"/>
      <c r="AB74" s="311"/>
      <c r="AC74" s="314"/>
      <c r="AD74" s="315"/>
      <c r="AE74" s="635"/>
      <c r="AF74" s="311"/>
      <c r="AG74" s="314"/>
      <c r="AH74" s="315"/>
      <c r="AI74" s="635"/>
      <c r="AJ74" s="315"/>
      <c r="AK74" s="635"/>
      <c r="AL74" s="311"/>
      <c r="AM74" s="314"/>
      <c r="AN74" s="315"/>
      <c r="AO74" s="635"/>
      <c r="AP74" s="311"/>
      <c r="AQ74" s="314"/>
      <c r="AR74" s="315"/>
      <c r="AS74" s="636"/>
      <c r="AT74" s="606"/>
      <c r="AU74" s="335">
        <f t="shared" si="3"/>
        <v>0</v>
      </c>
      <c r="AV74" s="637"/>
      <c r="AW74" s="621"/>
      <c r="AX74" s="621"/>
      <c r="AY74" s="621"/>
      <c r="AZ74" s="621"/>
      <c r="BA74" s="621"/>
      <c r="BB74" s="621"/>
      <c r="BC74" s="621"/>
      <c r="BD74" s="621"/>
      <c r="BE74" s="621"/>
      <c r="BF74" s="621"/>
      <c r="BG74" s="621"/>
      <c r="BH74" s="621"/>
      <c r="BI74" s="621"/>
      <c r="BJ74" s="621"/>
      <c r="BK74" s="621"/>
      <c r="BL74" s="621"/>
      <c r="BM74" s="621"/>
      <c r="BN74" s="621"/>
      <c r="BO74" s="621"/>
      <c r="BP74" s="621"/>
      <c r="BQ74" s="621"/>
      <c r="BR74" s="621"/>
      <c r="BS74" s="621"/>
      <c r="BT74" s="621"/>
      <c r="BU74" s="621"/>
      <c r="BV74" s="621"/>
      <c r="BW74" s="621"/>
      <c r="BX74" s="621"/>
      <c r="BY74" s="621"/>
      <c r="BZ74" s="621"/>
      <c r="CA74" s="621"/>
      <c r="CB74" s="621"/>
      <c r="CC74" s="621"/>
      <c r="CD74" s="621"/>
      <c r="CE74" s="621"/>
      <c r="CF74" s="621"/>
      <c r="CG74" s="621"/>
      <c r="CH74" s="621"/>
      <c r="CI74" s="621"/>
      <c r="CJ74" s="621"/>
      <c r="CK74" s="621"/>
      <c r="CL74" s="621"/>
      <c r="CM74" s="621"/>
      <c r="CN74" s="621"/>
      <c r="CO74" s="621"/>
      <c r="CP74" s="621"/>
      <c r="CQ74" s="621"/>
      <c r="CR74" s="621"/>
      <c r="CS74" s="621"/>
      <c r="CT74" s="621"/>
      <c r="CU74" s="621"/>
      <c r="CV74" s="621"/>
      <c r="CW74" s="621"/>
      <c r="CX74" s="621"/>
      <c r="CY74" s="621"/>
      <c r="CZ74" s="621"/>
      <c r="DA74" s="621"/>
      <c r="DB74" s="621"/>
      <c r="DC74" s="621"/>
      <c r="DD74" s="621"/>
      <c r="DE74" s="621"/>
      <c r="DF74" s="621"/>
      <c r="DG74" s="621"/>
      <c r="DH74" s="621"/>
    </row>
    <row r="75" spans="1:112" ht="15.75" hidden="1" x14ac:dyDescent="0.25">
      <c r="A75" s="230">
        <v>44</v>
      </c>
      <c r="B75" s="301" t="s">
        <v>383</v>
      </c>
      <c r="C75" s="301" t="s">
        <v>387</v>
      </c>
      <c r="D75" s="301" t="s">
        <v>409</v>
      </c>
      <c r="E75" s="302">
        <v>2004</v>
      </c>
      <c r="F75" s="721">
        <v>2</v>
      </c>
      <c r="G75" s="722"/>
      <c r="H75" s="1264"/>
      <c r="I75" s="853"/>
      <c r="J75" s="880"/>
      <c r="K75" s="760"/>
      <c r="L75" s="761"/>
      <c r="M75" s="422"/>
      <c r="N75" s="426"/>
      <c r="O75" s="720"/>
      <c r="P75" s="423"/>
      <c r="Q75" s="422"/>
      <c r="R75" s="426"/>
      <c r="S75" s="720"/>
      <c r="T75" s="423"/>
      <c r="U75" s="422"/>
      <c r="V75" s="423"/>
      <c r="W75" s="439"/>
      <c r="X75" s="423"/>
      <c r="Y75" s="427"/>
      <c r="Z75" s="439"/>
      <c r="AA75" s="720"/>
      <c r="AB75" s="423"/>
      <c r="AC75" s="422"/>
      <c r="AD75" s="426"/>
      <c r="AE75" s="720"/>
      <c r="AF75" s="423"/>
      <c r="AG75" s="422"/>
      <c r="AH75" s="426"/>
      <c r="AI75" s="720"/>
      <c r="AJ75" s="426"/>
      <c r="AK75" s="720"/>
      <c r="AL75" s="423"/>
      <c r="AM75" s="762"/>
      <c r="AN75" s="426"/>
      <c r="AO75" s="720"/>
      <c r="AP75" s="423"/>
      <c r="AQ75" s="422"/>
      <c r="AR75" s="426"/>
      <c r="AS75" s="788"/>
      <c r="AT75" s="789"/>
      <c r="AU75" s="335">
        <f t="shared" si="3"/>
        <v>0</v>
      </c>
      <c r="AV75" s="637"/>
      <c r="AW75" s="632"/>
      <c r="AX75" s="632"/>
      <c r="AY75" s="632"/>
      <c r="AZ75" s="632"/>
      <c r="BA75" s="632"/>
      <c r="BB75" s="632"/>
      <c r="BC75" s="632"/>
      <c r="BD75" s="632"/>
      <c r="BE75" s="632"/>
      <c r="BF75" s="632"/>
      <c r="BG75" s="632"/>
      <c r="BH75" s="632"/>
      <c r="BI75" s="632"/>
      <c r="BJ75" s="632"/>
      <c r="BK75" s="632"/>
      <c r="BL75" s="632"/>
      <c r="BM75" s="632"/>
      <c r="BN75" s="632"/>
      <c r="BO75" s="632"/>
      <c r="BP75" s="632"/>
      <c r="BQ75" s="632"/>
      <c r="BR75" s="632"/>
      <c r="BS75" s="632"/>
      <c r="BT75" s="632"/>
      <c r="BU75" s="632"/>
      <c r="BV75" s="632"/>
      <c r="BW75" s="632"/>
      <c r="BX75" s="632"/>
      <c r="BY75" s="632"/>
      <c r="BZ75" s="632"/>
      <c r="CA75" s="632"/>
      <c r="CB75" s="632"/>
      <c r="CC75" s="632"/>
      <c r="CD75" s="632"/>
      <c r="CE75" s="632"/>
      <c r="CF75" s="632"/>
      <c r="CG75" s="632"/>
      <c r="CH75" s="632"/>
      <c r="CI75" s="632"/>
      <c r="CJ75" s="632"/>
      <c r="CK75" s="632"/>
      <c r="CL75" s="632"/>
      <c r="CM75" s="632"/>
      <c r="CN75" s="632"/>
      <c r="CO75" s="632"/>
      <c r="CP75" s="632"/>
      <c r="CQ75" s="632"/>
      <c r="CR75" s="632"/>
      <c r="CS75" s="632"/>
      <c r="CT75" s="632"/>
      <c r="CU75" s="632"/>
      <c r="CV75" s="632"/>
      <c r="CW75" s="632"/>
      <c r="CX75" s="632"/>
      <c r="CY75" s="632"/>
      <c r="CZ75" s="632"/>
      <c r="DA75" s="632"/>
      <c r="DB75" s="632"/>
      <c r="DC75" s="632"/>
      <c r="DD75" s="632"/>
      <c r="DE75" s="632"/>
      <c r="DF75" s="632"/>
      <c r="DG75" s="632"/>
      <c r="DH75" s="632"/>
    </row>
    <row r="76" spans="1:112" ht="15.75" hidden="1" x14ac:dyDescent="0.25">
      <c r="A76" s="230">
        <v>45</v>
      </c>
      <c r="B76" s="301" t="s">
        <v>383</v>
      </c>
      <c r="C76" s="301" t="s">
        <v>387</v>
      </c>
      <c r="D76" s="301" t="s">
        <v>410</v>
      </c>
      <c r="E76" s="302">
        <v>2004</v>
      </c>
      <c r="F76" s="721">
        <v>2</v>
      </c>
      <c r="G76" s="722"/>
      <c r="H76" s="1264"/>
      <c r="I76" s="853"/>
      <c r="J76" s="880"/>
      <c r="K76" s="760"/>
      <c r="L76" s="761"/>
      <c r="M76" s="422"/>
      <c r="N76" s="426"/>
      <c r="O76" s="720"/>
      <c r="P76" s="423"/>
      <c r="Q76" s="422"/>
      <c r="R76" s="426"/>
      <c r="S76" s="720"/>
      <c r="T76" s="423"/>
      <c r="U76" s="422"/>
      <c r="V76" s="423"/>
      <c r="W76" s="439"/>
      <c r="X76" s="423"/>
      <c r="Y76" s="427"/>
      <c r="Z76" s="439"/>
      <c r="AA76" s="720"/>
      <c r="AB76" s="423"/>
      <c r="AC76" s="422"/>
      <c r="AD76" s="426"/>
      <c r="AE76" s="720"/>
      <c r="AF76" s="423"/>
      <c r="AG76" s="422"/>
      <c r="AH76" s="426"/>
      <c r="AI76" s="720"/>
      <c r="AJ76" s="426"/>
      <c r="AK76" s="720"/>
      <c r="AL76" s="423"/>
      <c r="AM76" s="762"/>
      <c r="AN76" s="426"/>
      <c r="AO76" s="720"/>
      <c r="AP76" s="423"/>
      <c r="AQ76" s="422"/>
      <c r="AR76" s="426"/>
      <c r="AS76" s="788"/>
      <c r="AT76" s="789"/>
      <c r="AU76" s="335">
        <f t="shared" si="3"/>
        <v>0</v>
      </c>
      <c r="AV76" s="637"/>
      <c r="AW76" s="632"/>
      <c r="AX76" s="632"/>
      <c r="AY76" s="632"/>
      <c r="AZ76" s="632"/>
      <c r="BA76" s="632"/>
      <c r="BB76" s="632"/>
      <c r="BC76" s="632"/>
      <c r="BD76" s="632"/>
      <c r="BE76" s="632"/>
      <c r="BF76" s="632"/>
      <c r="BG76" s="632"/>
      <c r="BH76" s="632"/>
      <c r="BI76" s="632"/>
      <c r="BJ76" s="632"/>
      <c r="BK76" s="632"/>
      <c r="BL76" s="632"/>
      <c r="BM76" s="632"/>
      <c r="BN76" s="632"/>
      <c r="BO76" s="632"/>
      <c r="BP76" s="632"/>
      <c r="BQ76" s="632"/>
      <c r="BR76" s="632"/>
      <c r="BS76" s="632"/>
      <c r="BT76" s="632"/>
      <c r="BU76" s="632"/>
      <c r="BV76" s="632"/>
      <c r="BW76" s="632"/>
      <c r="BX76" s="632"/>
      <c r="BY76" s="632"/>
      <c r="BZ76" s="632"/>
      <c r="CA76" s="632"/>
      <c r="CB76" s="632"/>
      <c r="CC76" s="632"/>
      <c r="CD76" s="632"/>
      <c r="CE76" s="632"/>
      <c r="CF76" s="632"/>
      <c r="CG76" s="632"/>
      <c r="CH76" s="632"/>
      <c r="CI76" s="632"/>
      <c r="CJ76" s="632"/>
      <c r="CK76" s="632"/>
      <c r="CL76" s="632"/>
      <c r="CM76" s="632"/>
      <c r="CN76" s="632"/>
      <c r="CO76" s="632"/>
      <c r="CP76" s="632"/>
      <c r="CQ76" s="632"/>
      <c r="CR76" s="632"/>
      <c r="CS76" s="632"/>
      <c r="CT76" s="632"/>
      <c r="CU76" s="632"/>
      <c r="CV76" s="632"/>
      <c r="CW76" s="632"/>
      <c r="CX76" s="632"/>
      <c r="CY76" s="632"/>
      <c r="CZ76" s="632"/>
      <c r="DA76" s="632"/>
      <c r="DB76" s="632"/>
      <c r="DC76" s="632"/>
      <c r="DD76" s="632"/>
      <c r="DE76" s="632"/>
      <c r="DF76" s="632"/>
      <c r="DG76" s="632"/>
      <c r="DH76" s="632"/>
    </row>
    <row r="77" spans="1:112" ht="15.75" hidden="1" x14ac:dyDescent="0.25">
      <c r="A77" s="230">
        <v>46</v>
      </c>
      <c r="B77" s="416" t="s">
        <v>270</v>
      </c>
      <c r="C77" s="360" t="s">
        <v>380</v>
      </c>
      <c r="D77" s="416" t="s">
        <v>325</v>
      </c>
      <c r="E77" s="719">
        <v>2004</v>
      </c>
      <c r="F77" s="721">
        <v>1</v>
      </c>
      <c r="G77" s="722"/>
      <c r="H77" s="1264"/>
      <c r="I77" s="853"/>
      <c r="J77" s="880"/>
      <c r="K77" s="635"/>
      <c r="L77" s="311"/>
      <c r="M77" s="314"/>
      <c r="N77" s="315"/>
      <c r="O77" s="635"/>
      <c r="P77" s="311"/>
      <c r="Q77" s="314"/>
      <c r="R77" s="315"/>
      <c r="S77" s="635"/>
      <c r="T77" s="311"/>
      <c r="U77" s="314"/>
      <c r="V77" s="311"/>
      <c r="W77" s="329"/>
      <c r="X77" s="311"/>
      <c r="Y77" s="403"/>
      <c r="Z77" s="329"/>
      <c r="AA77" s="635"/>
      <c r="AB77" s="311"/>
      <c r="AC77" s="314"/>
      <c r="AD77" s="315"/>
      <c r="AE77" s="635"/>
      <c r="AF77" s="311"/>
      <c r="AG77" s="314"/>
      <c r="AH77" s="315"/>
      <c r="AI77" s="635"/>
      <c r="AJ77" s="315"/>
      <c r="AK77" s="635"/>
      <c r="AL77" s="311"/>
      <c r="AM77" s="422"/>
      <c r="AN77" s="315"/>
      <c r="AO77" s="635"/>
      <c r="AP77" s="311"/>
      <c r="AQ77" s="314"/>
      <c r="AR77" s="315"/>
      <c r="AS77" s="636"/>
      <c r="AT77" s="606"/>
      <c r="AU77" s="335">
        <f t="shared" si="3"/>
        <v>0</v>
      </c>
      <c r="AV77" s="637"/>
      <c r="AW77" s="632"/>
      <c r="AX77" s="632"/>
      <c r="AY77" s="632"/>
      <c r="AZ77" s="632"/>
      <c r="BA77" s="632"/>
      <c r="BB77" s="632"/>
      <c r="BC77" s="632"/>
      <c r="BD77" s="632"/>
      <c r="BE77" s="632"/>
      <c r="BF77" s="632"/>
      <c r="BG77" s="632"/>
      <c r="BH77" s="632"/>
      <c r="BI77" s="632"/>
      <c r="BJ77" s="632"/>
      <c r="BK77" s="632"/>
      <c r="BL77" s="632"/>
      <c r="BM77" s="632"/>
      <c r="BN77" s="632"/>
      <c r="BO77" s="632"/>
      <c r="BP77" s="632"/>
      <c r="BQ77" s="632"/>
      <c r="BR77" s="632"/>
      <c r="BS77" s="632"/>
      <c r="BT77" s="632"/>
      <c r="BU77" s="632"/>
      <c r="BV77" s="632"/>
      <c r="BW77" s="632"/>
      <c r="BX77" s="632"/>
      <c r="BY77" s="632"/>
      <c r="BZ77" s="632"/>
      <c r="CA77" s="632"/>
      <c r="CB77" s="632"/>
      <c r="CC77" s="632"/>
      <c r="CD77" s="632"/>
      <c r="CE77" s="632"/>
      <c r="CF77" s="632"/>
      <c r="CG77" s="632"/>
      <c r="CH77" s="632"/>
      <c r="CI77" s="632"/>
      <c r="CJ77" s="632"/>
      <c r="CK77" s="632"/>
      <c r="CL77" s="632"/>
      <c r="CM77" s="632"/>
      <c r="CN77" s="632"/>
      <c r="CO77" s="632"/>
      <c r="CP77" s="632"/>
      <c r="CQ77" s="632"/>
      <c r="CR77" s="632"/>
      <c r="CS77" s="632"/>
      <c r="CT77" s="632"/>
      <c r="CU77" s="632"/>
      <c r="CV77" s="632"/>
      <c r="CW77" s="632"/>
      <c r="CX77" s="632"/>
      <c r="CY77" s="632"/>
      <c r="CZ77" s="632"/>
      <c r="DA77" s="632"/>
      <c r="DB77" s="632"/>
      <c r="DC77" s="632"/>
      <c r="DD77" s="632"/>
      <c r="DE77" s="632"/>
      <c r="DF77" s="632"/>
      <c r="DG77" s="632"/>
      <c r="DH77" s="632"/>
    </row>
    <row r="78" spans="1:112" ht="15.75" hidden="1" x14ac:dyDescent="0.25">
      <c r="A78" s="230">
        <v>47</v>
      </c>
      <c r="B78" s="301" t="s">
        <v>383</v>
      </c>
      <c r="C78" s="301" t="s">
        <v>387</v>
      </c>
      <c r="D78" s="724" t="s">
        <v>412</v>
      </c>
      <c r="E78" s="719">
        <v>2004</v>
      </c>
      <c r="F78" s="721">
        <v>2</v>
      </c>
      <c r="G78" s="739"/>
      <c r="H78" s="1269"/>
      <c r="I78" s="1375"/>
      <c r="J78" s="914"/>
      <c r="K78" s="794"/>
      <c r="L78" s="795"/>
      <c r="M78" s="796"/>
      <c r="N78" s="572"/>
      <c r="O78" s="735"/>
      <c r="P78" s="513"/>
      <c r="Q78" s="796"/>
      <c r="R78" s="572"/>
      <c r="S78" s="735"/>
      <c r="T78" s="513"/>
      <c r="U78" s="796"/>
      <c r="V78" s="513"/>
      <c r="W78" s="514"/>
      <c r="X78" s="513"/>
      <c r="Y78" s="574"/>
      <c r="Z78" s="514"/>
      <c r="AA78" s="735"/>
      <c r="AB78" s="513"/>
      <c r="AC78" s="796"/>
      <c r="AD78" s="572"/>
      <c r="AE78" s="735"/>
      <c r="AF78" s="513"/>
      <c r="AG78" s="796"/>
      <c r="AH78" s="572"/>
      <c r="AI78" s="720"/>
      <c r="AJ78" s="426"/>
      <c r="AK78" s="735"/>
      <c r="AL78" s="513"/>
      <c r="AM78" s="791"/>
      <c r="AN78" s="572"/>
      <c r="AO78" s="735"/>
      <c r="AP78" s="513"/>
      <c r="AQ78" s="796"/>
      <c r="AR78" s="572"/>
      <c r="AS78" s="798"/>
      <c r="AT78" s="799"/>
      <c r="AU78" s="335">
        <f t="shared" si="3"/>
        <v>0</v>
      </c>
      <c r="AV78" s="637"/>
      <c r="AW78" s="632"/>
      <c r="AX78" s="632"/>
      <c r="AY78" s="632"/>
      <c r="AZ78" s="632"/>
      <c r="BA78" s="632"/>
      <c r="BB78" s="632"/>
      <c r="BC78" s="632"/>
      <c r="BD78" s="632"/>
      <c r="BE78" s="632"/>
      <c r="BF78" s="632"/>
      <c r="BG78" s="632"/>
      <c r="BH78" s="632"/>
      <c r="BI78" s="632"/>
      <c r="BJ78" s="632"/>
      <c r="BK78" s="632"/>
      <c r="BL78" s="632"/>
      <c r="BM78" s="632"/>
      <c r="BN78" s="632"/>
      <c r="BO78" s="632"/>
      <c r="BP78" s="632"/>
      <c r="BQ78" s="632"/>
      <c r="BR78" s="632"/>
      <c r="BS78" s="632"/>
      <c r="BT78" s="632"/>
      <c r="BU78" s="632"/>
      <c r="BV78" s="632"/>
      <c r="BW78" s="632"/>
      <c r="BX78" s="632"/>
      <c r="BY78" s="632"/>
      <c r="BZ78" s="632"/>
      <c r="CA78" s="632"/>
      <c r="CB78" s="632"/>
      <c r="CC78" s="632"/>
      <c r="CD78" s="632"/>
      <c r="CE78" s="632"/>
      <c r="CF78" s="632"/>
      <c r="CG78" s="632"/>
      <c r="CH78" s="632"/>
      <c r="CI78" s="632"/>
      <c r="CJ78" s="632"/>
      <c r="CK78" s="632"/>
      <c r="CL78" s="632"/>
      <c r="CM78" s="632"/>
      <c r="CN78" s="632"/>
      <c r="CO78" s="632"/>
      <c r="CP78" s="632"/>
      <c r="CQ78" s="632"/>
      <c r="CR78" s="632"/>
      <c r="CS78" s="632"/>
      <c r="CT78" s="632"/>
      <c r="CU78" s="632"/>
      <c r="CV78" s="632"/>
      <c r="CW78" s="632"/>
      <c r="CX78" s="632"/>
      <c r="CY78" s="632"/>
      <c r="CZ78" s="632"/>
      <c r="DA78" s="632"/>
      <c r="DB78" s="632"/>
      <c r="DC78" s="632"/>
      <c r="DD78" s="632"/>
      <c r="DE78" s="632"/>
      <c r="DF78" s="632"/>
      <c r="DG78" s="632"/>
      <c r="DH78" s="632"/>
    </row>
    <row r="79" spans="1:112" ht="15.75" hidden="1" x14ac:dyDescent="0.25">
      <c r="A79" s="230">
        <v>48</v>
      </c>
      <c r="B79" s="821" t="s">
        <v>383</v>
      </c>
      <c r="C79" s="615" t="s">
        <v>387</v>
      </c>
      <c r="D79" s="821" t="s">
        <v>413</v>
      </c>
      <c r="E79" s="833">
        <v>2004</v>
      </c>
      <c r="F79" s="602">
        <v>3</v>
      </c>
      <c r="G79" s="739"/>
      <c r="H79" s="1269"/>
      <c r="I79" s="1375"/>
      <c r="J79" s="914"/>
      <c r="K79" s="794"/>
      <c r="L79" s="795"/>
      <c r="M79" s="796"/>
      <c r="N79" s="572"/>
      <c r="O79" s="735"/>
      <c r="P79" s="513"/>
      <c r="Q79" s="796"/>
      <c r="R79" s="572"/>
      <c r="S79" s="735"/>
      <c r="T79" s="513"/>
      <c r="U79" s="796"/>
      <c r="V79" s="513"/>
      <c r="W79" s="514"/>
      <c r="X79" s="513"/>
      <c r="Y79" s="574"/>
      <c r="Z79" s="514"/>
      <c r="AA79" s="735"/>
      <c r="AB79" s="513"/>
      <c r="AC79" s="796"/>
      <c r="AD79" s="572"/>
      <c r="AE79" s="735"/>
      <c r="AF79" s="513"/>
      <c r="AG79" s="796"/>
      <c r="AH79" s="572"/>
      <c r="AI79" s="735"/>
      <c r="AJ79" s="572"/>
      <c r="AK79" s="735"/>
      <c r="AL79" s="513"/>
      <c r="AM79" s="796"/>
      <c r="AN79" s="572"/>
      <c r="AO79" s="735"/>
      <c r="AP79" s="513"/>
      <c r="AQ79" s="796"/>
      <c r="AR79" s="572"/>
      <c r="AS79" s="798"/>
      <c r="AT79" s="799"/>
      <c r="AU79" s="335">
        <f t="shared" si="3"/>
        <v>0</v>
      </c>
      <c r="AV79" s="637"/>
      <c r="AW79" s="632"/>
      <c r="AX79" s="632"/>
      <c r="AY79" s="632"/>
      <c r="AZ79" s="632"/>
      <c r="BA79" s="632"/>
      <c r="BB79" s="632"/>
      <c r="BC79" s="632"/>
      <c r="BD79" s="632"/>
      <c r="BE79" s="632"/>
      <c r="BF79" s="632"/>
      <c r="BG79" s="632"/>
      <c r="BH79" s="632"/>
      <c r="BI79" s="632"/>
      <c r="BJ79" s="632"/>
      <c r="BK79" s="632"/>
      <c r="BL79" s="632"/>
      <c r="BM79" s="632"/>
      <c r="BN79" s="632"/>
      <c r="BO79" s="632"/>
      <c r="BP79" s="632"/>
      <c r="BQ79" s="632"/>
      <c r="BR79" s="632"/>
      <c r="BS79" s="632"/>
      <c r="BT79" s="632"/>
      <c r="BU79" s="632"/>
      <c r="BV79" s="632"/>
      <c r="BW79" s="632"/>
      <c r="BX79" s="632"/>
      <c r="BY79" s="632"/>
      <c r="BZ79" s="632"/>
      <c r="CA79" s="632"/>
      <c r="CB79" s="632"/>
      <c r="CC79" s="632"/>
      <c r="CD79" s="632"/>
      <c r="CE79" s="632"/>
      <c r="CF79" s="632"/>
      <c r="CG79" s="632"/>
      <c r="CH79" s="632"/>
      <c r="CI79" s="632"/>
      <c r="CJ79" s="632"/>
      <c r="CK79" s="632"/>
      <c r="CL79" s="632"/>
      <c r="CM79" s="632"/>
      <c r="CN79" s="632"/>
      <c r="CO79" s="632"/>
      <c r="CP79" s="632"/>
      <c r="CQ79" s="632"/>
      <c r="CR79" s="632"/>
      <c r="CS79" s="632"/>
      <c r="CT79" s="632"/>
      <c r="CU79" s="632"/>
      <c r="CV79" s="632"/>
      <c r="CW79" s="632"/>
      <c r="CX79" s="632"/>
      <c r="CY79" s="632"/>
      <c r="CZ79" s="632"/>
      <c r="DA79" s="632"/>
      <c r="DB79" s="632"/>
      <c r="DC79" s="632"/>
      <c r="DD79" s="632"/>
      <c r="DE79" s="632"/>
      <c r="DF79" s="632"/>
      <c r="DG79" s="632"/>
      <c r="DH79" s="632"/>
    </row>
    <row r="80" spans="1:112" ht="15.75" hidden="1" x14ac:dyDescent="0.25">
      <c r="A80" s="230">
        <v>49</v>
      </c>
      <c r="B80" s="416" t="s">
        <v>390</v>
      </c>
      <c r="C80" s="1467" t="s">
        <v>414</v>
      </c>
      <c r="D80" s="231" t="s">
        <v>345</v>
      </c>
      <c r="E80" s="727">
        <v>2004</v>
      </c>
      <c r="F80" s="776" t="s">
        <v>331</v>
      </c>
      <c r="G80" s="777"/>
      <c r="H80" s="1270"/>
      <c r="I80" s="1382"/>
      <c r="J80" s="797"/>
      <c r="K80" s="730"/>
      <c r="L80" s="405"/>
      <c r="M80" s="731"/>
      <c r="N80" s="729"/>
      <c r="O80" s="730"/>
      <c r="P80" s="405"/>
      <c r="Q80" s="731"/>
      <c r="R80" s="729"/>
      <c r="S80" s="730"/>
      <c r="T80" s="405"/>
      <c r="U80" s="731"/>
      <c r="V80" s="405"/>
      <c r="W80" s="404"/>
      <c r="X80" s="311"/>
      <c r="Y80" s="468"/>
      <c r="Z80" s="404"/>
      <c r="AA80" s="730"/>
      <c r="AB80" s="405"/>
      <c r="AC80" s="731"/>
      <c r="AD80" s="729"/>
      <c r="AE80" s="730"/>
      <c r="AF80" s="405"/>
      <c r="AG80" s="731"/>
      <c r="AH80" s="729"/>
      <c r="AI80" s="730"/>
      <c r="AJ80" s="729"/>
      <c r="AK80" s="730"/>
      <c r="AL80" s="405"/>
      <c r="AM80" s="731"/>
      <c r="AN80" s="729"/>
      <c r="AO80" s="635"/>
      <c r="AP80" s="405"/>
      <c r="AQ80" s="731"/>
      <c r="AR80" s="729"/>
      <c r="AS80" s="636"/>
      <c r="AT80" s="743"/>
      <c r="AU80" s="335">
        <f t="shared" si="3"/>
        <v>0</v>
      </c>
      <c r="AV80" s="637"/>
      <c r="AW80" s="632"/>
      <c r="AX80" s="632"/>
      <c r="AY80" s="632"/>
      <c r="AZ80" s="632"/>
      <c r="BA80" s="632"/>
      <c r="BB80" s="632"/>
      <c r="BC80" s="632"/>
      <c r="BD80" s="632"/>
      <c r="BE80" s="632"/>
      <c r="BF80" s="632"/>
      <c r="BG80" s="632"/>
      <c r="BH80" s="632"/>
      <c r="BI80" s="632"/>
      <c r="BJ80" s="632"/>
      <c r="BK80" s="632"/>
      <c r="BL80" s="632"/>
      <c r="BM80" s="632"/>
      <c r="BN80" s="632"/>
      <c r="BO80" s="632"/>
      <c r="BP80" s="632"/>
      <c r="BQ80" s="632"/>
      <c r="BR80" s="632"/>
      <c r="BS80" s="632"/>
      <c r="BT80" s="632"/>
      <c r="BU80" s="632"/>
      <c r="BV80" s="632"/>
      <c r="BW80" s="632"/>
      <c r="BX80" s="632"/>
      <c r="BY80" s="632"/>
      <c r="BZ80" s="632"/>
      <c r="CA80" s="632"/>
      <c r="CB80" s="632"/>
      <c r="CC80" s="632"/>
      <c r="CD80" s="632"/>
      <c r="CE80" s="632"/>
      <c r="CF80" s="632"/>
      <c r="CG80" s="632"/>
      <c r="CH80" s="632"/>
      <c r="CI80" s="632"/>
      <c r="CJ80" s="632"/>
      <c r="CK80" s="632"/>
      <c r="CL80" s="632"/>
      <c r="CM80" s="632"/>
      <c r="CN80" s="632"/>
      <c r="CO80" s="632"/>
      <c r="CP80" s="632"/>
      <c r="CQ80" s="632"/>
      <c r="CR80" s="632"/>
      <c r="CS80" s="632"/>
      <c r="CT80" s="632"/>
      <c r="CU80" s="632"/>
      <c r="CV80" s="632"/>
      <c r="CW80" s="632"/>
      <c r="CX80" s="632"/>
      <c r="CY80" s="632"/>
      <c r="CZ80" s="632"/>
      <c r="DA80" s="632"/>
      <c r="DB80" s="632"/>
      <c r="DC80" s="632"/>
      <c r="DD80" s="632"/>
      <c r="DE80" s="632"/>
      <c r="DF80" s="632"/>
      <c r="DG80" s="632"/>
      <c r="DH80" s="632"/>
    </row>
    <row r="81" spans="1:112" ht="15.75" hidden="1" x14ac:dyDescent="0.25">
      <c r="A81" s="230">
        <v>50</v>
      </c>
      <c r="B81" s="803" t="s">
        <v>270</v>
      </c>
      <c r="C81" s="793" t="s">
        <v>380</v>
      </c>
      <c r="D81" s="800" t="s">
        <v>329</v>
      </c>
      <c r="E81" s="732">
        <v>2004</v>
      </c>
      <c r="F81" s="602">
        <v>2</v>
      </c>
      <c r="G81" s="739"/>
      <c r="H81" s="1262"/>
      <c r="I81" s="1375"/>
      <c r="J81" s="914"/>
      <c r="K81" s="730"/>
      <c r="L81" s="405"/>
      <c r="M81" s="731"/>
      <c r="N81" s="729"/>
      <c r="O81" s="730"/>
      <c r="P81" s="405"/>
      <c r="Q81" s="731"/>
      <c r="R81" s="729"/>
      <c r="S81" s="730"/>
      <c r="T81" s="405"/>
      <c r="U81" s="731"/>
      <c r="V81" s="405"/>
      <c r="W81" s="404"/>
      <c r="X81" s="656"/>
      <c r="Y81" s="468"/>
      <c r="Z81" s="404"/>
      <c r="AA81" s="730"/>
      <c r="AB81" s="405"/>
      <c r="AC81" s="731"/>
      <c r="AD81" s="729"/>
      <c r="AE81" s="730"/>
      <c r="AF81" s="405"/>
      <c r="AG81" s="731"/>
      <c r="AH81" s="729"/>
      <c r="AI81" s="730"/>
      <c r="AJ81" s="729"/>
      <c r="AK81" s="730"/>
      <c r="AL81" s="405"/>
      <c r="AM81" s="791"/>
      <c r="AN81" s="729"/>
      <c r="AO81" s="730"/>
      <c r="AP81" s="405"/>
      <c r="AQ81" s="731"/>
      <c r="AR81" s="729"/>
      <c r="AS81" s="742"/>
      <c r="AT81" s="743"/>
      <c r="AU81" s="335">
        <f t="shared" si="3"/>
        <v>0</v>
      </c>
      <c r="AV81" s="637"/>
      <c r="AW81" s="632"/>
      <c r="AX81" s="632"/>
      <c r="AY81" s="632"/>
      <c r="AZ81" s="632"/>
      <c r="BA81" s="632"/>
      <c r="BB81" s="632"/>
      <c r="BC81" s="632"/>
      <c r="BD81" s="632"/>
      <c r="BE81" s="632"/>
      <c r="BF81" s="632"/>
      <c r="BG81" s="632"/>
      <c r="BH81" s="632"/>
      <c r="BI81" s="632"/>
      <c r="BJ81" s="632"/>
      <c r="BK81" s="632"/>
      <c r="BL81" s="632"/>
      <c r="BM81" s="632"/>
      <c r="BN81" s="632"/>
      <c r="BO81" s="632"/>
      <c r="BP81" s="632"/>
      <c r="BQ81" s="632"/>
      <c r="BR81" s="632"/>
      <c r="BS81" s="632"/>
      <c r="BT81" s="632"/>
      <c r="BU81" s="632"/>
      <c r="BV81" s="632"/>
      <c r="BW81" s="632"/>
      <c r="BX81" s="632"/>
      <c r="BY81" s="632"/>
      <c r="BZ81" s="632"/>
      <c r="CA81" s="632"/>
      <c r="CB81" s="632"/>
      <c r="CC81" s="632"/>
      <c r="CD81" s="632"/>
      <c r="CE81" s="632"/>
      <c r="CF81" s="632"/>
      <c r="CG81" s="632"/>
      <c r="CH81" s="632"/>
      <c r="CI81" s="632"/>
      <c r="CJ81" s="632"/>
      <c r="CK81" s="632"/>
      <c r="CL81" s="632"/>
      <c r="CM81" s="632"/>
      <c r="CN81" s="632"/>
      <c r="CO81" s="632"/>
      <c r="CP81" s="632"/>
      <c r="CQ81" s="632"/>
      <c r="CR81" s="632"/>
      <c r="CS81" s="632"/>
      <c r="CT81" s="632"/>
      <c r="CU81" s="632"/>
      <c r="CV81" s="632"/>
      <c r="CW81" s="632"/>
      <c r="CX81" s="632"/>
      <c r="CY81" s="632"/>
      <c r="CZ81" s="632"/>
      <c r="DA81" s="632"/>
      <c r="DB81" s="632"/>
      <c r="DC81" s="632"/>
      <c r="DD81" s="632"/>
      <c r="DE81" s="632"/>
      <c r="DF81" s="632"/>
      <c r="DG81" s="632"/>
      <c r="DH81" s="632"/>
    </row>
    <row r="82" spans="1:112" ht="15.75" hidden="1" x14ac:dyDescent="0.25">
      <c r="A82" s="230">
        <v>51</v>
      </c>
      <c r="B82" s="416" t="s">
        <v>416</v>
      </c>
      <c r="C82" s="774" t="s">
        <v>417</v>
      </c>
      <c r="D82" s="363" t="s">
        <v>419</v>
      </c>
      <c r="E82" s="727">
        <v>2004</v>
      </c>
      <c r="F82" s="776">
        <v>3</v>
      </c>
      <c r="G82" s="777"/>
      <c r="H82" s="1270"/>
      <c r="I82" s="1382"/>
      <c r="J82" s="797"/>
      <c r="K82" s="730"/>
      <c r="L82" s="405"/>
      <c r="M82" s="731"/>
      <c r="N82" s="729"/>
      <c r="O82" s="730"/>
      <c r="P82" s="405"/>
      <c r="Q82" s="731"/>
      <c r="R82" s="729"/>
      <c r="S82" s="730"/>
      <c r="T82" s="405"/>
      <c r="U82" s="731"/>
      <c r="V82" s="405"/>
      <c r="W82" s="404"/>
      <c r="X82" s="311"/>
      <c r="Y82" s="468"/>
      <c r="Z82" s="404"/>
      <c r="AA82" s="730"/>
      <c r="AB82" s="405"/>
      <c r="AC82" s="731"/>
      <c r="AD82" s="729"/>
      <c r="AE82" s="730"/>
      <c r="AF82" s="405"/>
      <c r="AG82" s="731"/>
      <c r="AH82" s="729"/>
      <c r="AI82" s="730"/>
      <c r="AJ82" s="729"/>
      <c r="AK82" s="730"/>
      <c r="AL82" s="405"/>
      <c r="AM82" s="731"/>
      <c r="AN82" s="729"/>
      <c r="AO82" s="730"/>
      <c r="AP82" s="405"/>
      <c r="AQ82" s="731"/>
      <c r="AR82" s="729"/>
      <c r="AS82" s="742"/>
      <c r="AT82" s="743"/>
      <c r="AU82" s="335">
        <f t="shared" si="3"/>
        <v>0</v>
      </c>
      <c r="AV82" s="637"/>
      <c r="AW82" s="632"/>
      <c r="AX82" s="632"/>
      <c r="AY82" s="632"/>
      <c r="AZ82" s="632"/>
      <c r="BA82" s="632"/>
      <c r="BB82" s="632"/>
      <c r="BC82" s="632"/>
      <c r="BD82" s="632"/>
      <c r="BE82" s="632"/>
      <c r="BF82" s="632"/>
      <c r="BG82" s="632"/>
      <c r="BH82" s="632"/>
      <c r="BI82" s="632"/>
      <c r="BJ82" s="632"/>
      <c r="BK82" s="632"/>
      <c r="BL82" s="632"/>
      <c r="BM82" s="632"/>
      <c r="BN82" s="632"/>
      <c r="BO82" s="632"/>
      <c r="BP82" s="632"/>
      <c r="BQ82" s="632"/>
      <c r="BR82" s="632"/>
      <c r="BS82" s="632"/>
      <c r="BT82" s="632"/>
      <c r="BU82" s="632"/>
      <c r="BV82" s="632"/>
      <c r="BW82" s="632"/>
      <c r="BX82" s="632"/>
      <c r="BY82" s="632"/>
      <c r="BZ82" s="632"/>
      <c r="CA82" s="632"/>
      <c r="CB82" s="632"/>
      <c r="CC82" s="632"/>
      <c r="CD82" s="632"/>
      <c r="CE82" s="632"/>
      <c r="CF82" s="632"/>
      <c r="CG82" s="632"/>
      <c r="CH82" s="632"/>
      <c r="CI82" s="632"/>
      <c r="CJ82" s="632"/>
      <c r="CK82" s="632"/>
      <c r="CL82" s="632"/>
      <c r="CM82" s="632"/>
      <c r="CN82" s="632"/>
      <c r="CO82" s="632"/>
      <c r="CP82" s="632"/>
      <c r="CQ82" s="632"/>
      <c r="CR82" s="632"/>
      <c r="CS82" s="632"/>
      <c r="CT82" s="632"/>
      <c r="CU82" s="632"/>
      <c r="CV82" s="632"/>
      <c r="CW82" s="632"/>
      <c r="CX82" s="632"/>
      <c r="CY82" s="632"/>
      <c r="CZ82" s="632"/>
      <c r="DA82" s="632"/>
      <c r="DB82" s="632"/>
      <c r="DC82" s="632"/>
      <c r="DD82" s="632"/>
      <c r="DE82" s="632"/>
      <c r="DF82" s="632"/>
      <c r="DG82" s="632"/>
      <c r="DH82" s="632"/>
    </row>
    <row r="83" spans="1:112" ht="15.75" hidden="1" x14ac:dyDescent="0.25">
      <c r="A83" s="230">
        <v>52</v>
      </c>
      <c r="B83" s="800" t="s">
        <v>404</v>
      </c>
      <c r="C83" s="744" t="s">
        <v>405</v>
      </c>
      <c r="D83" s="724" t="s">
        <v>420</v>
      </c>
      <c r="E83" s="732">
        <v>2004</v>
      </c>
      <c r="F83" s="602" t="s">
        <v>331</v>
      </c>
      <c r="G83" s="739"/>
      <c r="H83" s="1262"/>
      <c r="I83" s="1375"/>
      <c r="J83" s="914"/>
      <c r="K83" s="794"/>
      <c r="L83" s="795"/>
      <c r="M83" s="796"/>
      <c r="N83" s="572"/>
      <c r="O83" s="735"/>
      <c r="P83" s="513"/>
      <c r="Q83" s="796"/>
      <c r="R83" s="572"/>
      <c r="S83" s="735"/>
      <c r="T83" s="513"/>
      <c r="U83" s="796"/>
      <c r="V83" s="513"/>
      <c r="W83" s="514"/>
      <c r="X83" s="802"/>
      <c r="Y83" s="574"/>
      <c r="Z83" s="514"/>
      <c r="AA83" s="735"/>
      <c r="AB83" s="513"/>
      <c r="AC83" s="796"/>
      <c r="AD83" s="572"/>
      <c r="AE83" s="735"/>
      <c r="AF83" s="513"/>
      <c r="AG83" s="796"/>
      <c r="AH83" s="572"/>
      <c r="AI83" s="735"/>
      <c r="AJ83" s="572"/>
      <c r="AK83" s="735"/>
      <c r="AL83" s="513"/>
      <c r="AM83" s="796"/>
      <c r="AN83" s="572"/>
      <c r="AO83" s="735"/>
      <c r="AP83" s="513"/>
      <c r="AQ83" s="796"/>
      <c r="AR83" s="572"/>
      <c r="AS83" s="798"/>
      <c r="AT83" s="799"/>
      <c r="AU83" s="335">
        <f t="shared" si="3"/>
        <v>0</v>
      </c>
      <c r="AV83" s="637"/>
      <c r="AW83" s="632"/>
      <c r="AX83" s="632"/>
      <c r="AY83" s="632"/>
      <c r="AZ83" s="632"/>
      <c r="BA83" s="632"/>
      <c r="BB83" s="632"/>
      <c r="BC83" s="632"/>
      <c r="BD83" s="632"/>
      <c r="BE83" s="632"/>
      <c r="BF83" s="632"/>
      <c r="BG83" s="632"/>
      <c r="BH83" s="632"/>
      <c r="BI83" s="632"/>
      <c r="BJ83" s="632"/>
      <c r="BK83" s="632"/>
      <c r="BL83" s="632"/>
      <c r="BM83" s="632"/>
      <c r="BN83" s="632"/>
      <c r="BO83" s="632"/>
      <c r="BP83" s="632"/>
      <c r="BQ83" s="632"/>
      <c r="BR83" s="632"/>
      <c r="BS83" s="632"/>
      <c r="BT83" s="632"/>
      <c r="BU83" s="632"/>
      <c r="BV83" s="632"/>
      <c r="BW83" s="632"/>
      <c r="BX83" s="632"/>
      <c r="BY83" s="632"/>
      <c r="BZ83" s="632"/>
      <c r="CA83" s="632"/>
      <c r="CB83" s="632"/>
      <c r="CC83" s="632"/>
      <c r="CD83" s="632"/>
      <c r="CE83" s="632"/>
      <c r="CF83" s="632"/>
      <c r="CG83" s="632"/>
      <c r="CH83" s="632"/>
      <c r="CI83" s="632"/>
      <c r="CJ83" s="632"/>
      <c r="CK83" s="632"/>
      <c r="CL83" s="632"/>
      <c r="CM83" s="632"/>
      <c r="CN83" s="632"/>
      <c r="CO83" s="632"/>
      <c r="CP83" s="632"/>
      <c r="CQ83" s="632"/>
      <c r="CR83" s="632"/>
      <c r="CS83" s="632"/>
      <c r="CT83" s="632"/>
      <c r="CU83" s="632"/>
      <c r="CV83" s="632"/>
      <c r="CW83" s="632"/>
      <c r="CX83" s="632"/>
      <c r="CY83" s="632"/>
      <c r="CZ83" s="632"/>
      <c r="DA83" s="632"/>
      <c r="DB83" s="632"/>
      <c r="DC83" s="632"/>
      <c r="DD83" s="632"/>
      <c r="DE83" s="632"/>
      <c r="DF83" s="632"/>
      <c r="DG83" s="632"/>
      <c r="DH83" s="632"/>
    </row>
    <row r="84" spans="1:112" ht="15.75" hidden="1" x14ac:dyDescent="0.25">
      <c r="A84" s="230">
        <v>53</v>
      </c>
      <c r="B84" s="416" t="s">
        <v>390</v>
      </c>
      <c r="C84" s="774" t="s">
        <v>414</v>
      </c>
      <c r="D84" s="231" t="s">
        <v>421</v>
      </c>
      <c r="E84" s="417">
        <v>2004</v>
      </c>
      <c r="F84" s="789" t="s">
        <v>331</v>
      </c>
      <c r="G84" s="728"/>
      <c r="H84" s="1249"/>
      <c r="I84" s="425"/>
      <c r="J84" s="597"/>
      <c r="K84" s="635"/>
      <c r="L84" s="311"/>
      <c r="M84" s="314"/>
      <c r="N84" s="315"/>
      <c r="O84" s="635"/>
      <c r="P84" s="403"/>
      <c r="Q84" s="314"/>
      <c r="R84" s="315"/>
      <c r="S84" s="635"/>
      <c r="T84" s="311"/>
      <c r="U84" s="316"/>
      <c r="V84" s="311"/>
      <c r="W84" s="409"/>
      <c r="X84" s="403"/>
      <c r="Y84" s="403"/>
      <c r="Z84" s="330"/>
      <c r="AA84" s="316"/>
      <c r="AB84" s="311"/>
      <c r="AC84" s="314"/>
      <c r="AD84" s="315"/>
      <c r="AE84" s="635"/>
      <c r="AF84" s="311"/>
      <c r="AG84" s="314"/>
      <c r="AH84" s="315"/>
      <c r="AI84" s="316"/>
      <c r="AJ84" s="330"/>
      <c r="AK84" s="635"/>
      <c r="AL84" s="403"/>
      <c r="AM84" s="314"/>
      <c r="AN84" s="315"/>
      <c r="AO84" s="635"/>
      <c r="AP84" s="403"/>
      <c r="AQ84" s="316"/>
      <c r="AR84" s="315"/>
      <c r="AS84" s="636"/>
      <c r="AT84" s="606"/>
      <c r="AU84" s="335">
        <f t="shared" si="3"/>
        <v>0</v>
      </c>
      <c r="AV84" s="637"/>
      <c r="AW84" s="632"/>
      <c r="AX84" s="632"/>
      <c r="AY84" s="632"/>
      <c r="AZ84" s="632"/>
      <c r="BA84" s="632"/>
      <c r="BB84" s="632"/>
      <c r="BC84" s="632"/>
      <c r="BD84" s="632"/>
      <c r="BE84" s="632"/>
      <c r="BF84" s="632"/>
      <c r="BG84" s="632"/>
      <c r="BH84" s="632"/>
      <c r="BI84" s="632"/>
      <c r="BJ84" s="632"/>
      <c r="BK84" s="632"/>
      <c r="BL84" s="632"/>
      <c r="BM84" s="632"/>
      <c r="BN84" s="632"/>
      <c r="BO84" s="632"/>
      <c r="BP84" s="632"/>
      <c r="BQ84" s="632"/>
      <c r="BR84" s="632"/>
      <c r="BS84" s="632"/>
      <c r="BT84" s="632"/>
      <c r="BU84" s="632"/>
      <c r="BV84" s="632"/>
      <c r="BW84" s="632"/>
      <c r="BX84" s="632"/>
      <c r="BY84" s="632"/>
      <c r="BZ84" s="632"/>
      <c r="CA84" s="632"/>
      <c r="CB84" s="632"/>
      <c r="CC84" s="632"/>
      <c r="CD84" s="632"/>
      <c r="CE84" s="632"/>
      <c r="CF84" s="632"/>
      <c r="CG84" s="632"/>
      <c r="CH84" s="632"/>
      <c r="CI84" s="632"/>
      <c r="CJ84" s="632"/>
      <c r="CK84" s="632"/>
      <c r="CL84" s="632"/>
      <c r="CM84" s="632"/>
      <c r="CN84" s="632"/>
      <c r="CO84" s="632"/>
      <c r="CP84" s="632"/>
      <c r="CQ84" s="632"/>
      <c r="CR84" s="632"/>
      <c r="CS84" s="632"/>
      <c r="CT84" s="632"/>
      <c r="CU84" s="632"/>
      <c r="CV84" s="632"/>
      <c r="CW84" s="632"/>
      <c r="CX84" s="632"/>
      <c r="CY84" s="632"/>
      <c r="CZ84" s="632"/>
      <c r="DA84" s="632"/>
      <c r="DB84" s="632"/>
      <c r="DC84" s="632"/>
      <c r="DD84" s="632"/>
      <c r="DE84" s="632"/>
      <c r="DF84" s="632"/>
      <c r="DG84" s="632"/>
      <c r="DH84" s="632"/>
    </row>
    <row r="85" spans="1:112" ht="15.75" hidden="1" x14ac:dyDescent="0.25">
      <c r="A85" s="230">
        <v>54</v>
      </c>
      <c r="B85" s="803" t="s">
        <v>416</v>
      </c>
      <c r="C85" s="804" t="s">
        <v>417</v>
      </c>
      <c r="D85" s="231" t="s">
        <v>170</v>
      </c>
      <c r="E85" s="805">
        <v>2004</v>
      </c>
      <c r="F85" s="789">
        <v>3</v>
      </c>
      <c r="G85" s="728"/>
      <c r="H85" s="1249"/>
      <c r="I85" s="425"/>
      <c r="J85" s="597"/>
      <c r="K85" s="635"/>
      <c r="L85" s="311"/>
      <c r="M85" s="314"/>
      <c r="N85" s="315"/>
      <c r="O85" s="316"/>
      <c r="P85" s="311"/>
      <c r="Q85" s="314"/>
      <c r="R85" s="330"/>
      <c r="S85" s="635"/>
      <c r="T85" s="311"/>
      <c r="U85" s="314"/>
      <c r="V85" s="311"/>
      <c r="W85" s="409"/>
      <c r="X85" s="403"/>
      <c r="Y85" s="403"/>
      <c r="Z85" s="330"/>
      <c r="AA85" s="635"/>
      <c r="AB85" s="403"/>
      <c r="AC85" s="316"/>
      <c r="AD85" s="315"/>
      <c r="AE85" s="316"/>
      <c r="AF85" s="311"/>
      <c r="AG85" s="314"/>
      <c r="AH85" s="330"/>
      <c r="AI85" s="316"/>
      <c r="AJ85" s="315"/>
      <c r="AK85" s="681"/>
      <c r="AL85" s="658"/>
      <c r="AM85" s="681"/>
      <c r="AN85" s="315"/>
      <c r="AO85" s="681"/>
      <c r="AP85" s="658"/>
      <c r="AQ85" s="334"/>
      <c r="AR85" s="657"/>
      <c r="AS85" s="664"/>
      <c r="AT85" s="219"/>
      <c r="AU85" s="335">
        <f t="shared" si="3"/>
        <v>0</v>
      </c>
      <c r="AV85" s="637"/>
      <c r="AW85" s="632"/>
      <c r="AX85" s="632"/>
      <c r="AY85" s="632"/>
      <c r="AZ85" s="632"/>
      <c r="BA85" s="632"/>
      <c r="BB85" s="632"/>
      <c r="BC85" s="632"/>
      <c r="BD85" s="632"/>
      <c r="BE85" s="632"/>
      <c r="BF85" s="632"/>
      <c r="BG85" s="632"/>
      <c r="BH85" s="632"/>
      <c r="BI85" s="632"/>
      <c r="BJ85" s="632"/>
      <c r="BK85" s="632"/>
      <c r="BL85" s="632"/>
      <c r="BM85" s="632"/>
      <c r="BN85" s="632"/>
      <c r="BO85" s="632"/>
      <c r="BP85" s="632"/>
      <c r="BQ85" s="632"/>
      <c r="BR85" s="632"/>
      <c r="BS85" s="632"/>
      <c r="BT85" s="632"/>
      <c r="BU85" s="632"/>
      <c r="BV85" s="632"/>
      <c r="BW85" s="632"/>
      <c r="BX85" s="632"/>
      <c r="BY85" s="632"/>
      <c r="BZ85" s="632"/>
      <c r="CA85" s="632"/>
      <c r="CB85" s="632"/>
      <c r="CC85" s="632"/>
      <c r="CD85" s="632"/>
      <c r="CE85" s="632"/>
      <c r="CF85" s="632"/>
      <c r="CG85" s="632"/>
      <c r="CH85" s="632"/>
      <c r="CI85" s="632"/>
      <c r="CJ85" s="632"/>
      <c r="CK85" s="632"/>
      <c r="CL85" s="632"/>
      <c r="CM85" s="632"/>
      <c r="CN85" s="632"/>
      <c r="CO85" s="632"/>
      <c r="CP85" s="632"/>
      <c r="CQ85" s="632"/>
      <c r="CR85" s="632"/>
      <c r="CS85" s="632"/>
      <c r="CT85" s="632"/>
      <c r="CU85" s="632"/>
      <c r="CV85" s="632"/>
      <c r="CW85" s="632"/>
      <c r="CX85" s="632"/>
      <c r="CY85" s="632"/>
      <c r="CZ85" s="632"/>
      <c r="DA85" s="632"/>
      <c r="DB85" s="632"/>
      <c r="DC85" s="632"/>
      <c r="DD85" s="632"/>
      <c r="DE85" s="632"/>
      <c r="DF85" s="632"/>
      <c r="DG85" s="632"/>
      <c r="DH85" s="632"/>
    </row>
    <row r="86" spans="1:112" ht="15.75" hidden="1" x14ac:dyDescent="0.25">
      <c r="A86" s="230">
        <v>55</v>
      </c>
      <c r="B86" s="778" t="s">
        <v>270</v>
      </c>
      <c r="C86" s="779" t="s">
        <v>380</v>
      </c>
      <c r="D86" s="806" t="s">
        <v>328</v>
      </c>
      <c r="E86" s="807">
        <v>2004</v>
      </c>
      <c r="F86" s="402">
        <v>3</v>
      </c>
      <c r="G86" s="808"/>
      <c r="H86" s="1272"/>
      <c r="I86" s="1383"/>
      <c r="J86" s="588"/>
      <c r="K86" s="810"/>
      <c r="L86" s="811"/>
      <c r="M86" s="812"/>
      <c r="N86" s="813"/>
      <c r="O86" s="814"/>
      <c r="P86" s="811"/>
      <c r="Q86" s="812"/>
      <c r="R86" s="815"/>
      <c r="S86" s="810"/>
      <c r="T86" s="811"/>
      <c r="U86" s="812"/>
      <c r="V86" s="811"/>
      <c r="W86" s="817"/>
      <c r="X86" s="786"/>
      <c r="Y86" s="816"/>
      <c r="Z86" s="815"/>
      <c r="AA86" s="810"/>
      <c r="AB86" s="816"/>
      <c r="AC86" s="814"/>
      <c r="AD86" s="813"/>
      <c r="AE86" s="814"/>
      <c r="AF86" s="811"/>
      <c r="AG86" s="812"/>
      <c r="AH86" s="815"/>
      <c r="AI86" s="814"/>
      <c r="AJ86" s="813"/>
      <c r="AK86" s="814"/>
      <c r="AL86" s="816"/>
      <c r="AM86" s="814"/>
      <c r="AN86" s="813"/>
      <c r="AO86" s="814"/>
      <c r="AP86" s="816"/>
      <c r="AQ86" s="733"/>
      <c r="AR86" s="813"/>
      <c r="AS86" s="818"/>
      <c r="AT86" s="207"/>
      <c r="AU86" s="335">
        <f t="shared" si="3"/>
        <v>0</v>
      </c>
      <c r="AV86" s="637"/>
      <c r="AW86" s="632"/>
      <c r="AX86" s="632"/>
      <c r="AY86" s="632"/>
      <c r="AZ86" s="632"/>
      <c r="BA86" s="632"/>
      <c r="BB86" s="632"/>
      <c r="BC86" s="632"/>
      <c r="BD86" s="632"/>
      <c r="BE86" s="632"/>
      <c r="BF86" s="632"/>
      <c r="BG86" s="632"/>
      <c r="BH86" s="632"/>
      <c r="BI86" s="632"/>
      <c r="BJ86" s="632"/>
      <c r="BK86" s="632"/>
      <c r="BL86" s="632"/>
      <c r="BM86" s="632"/>
      <c r="BN86" s="632"/>
      <c r="BO86" s="632"/>
      <c r="BP86" s="632"/>
      <c r="BQ86" s="632"/>
      <c r="BR86" s="632"/>
      <c r="BS86" s="632"/>
      <c r="BT86" s="632"/>
      <c r="BU86" s="632"/>
      <c r="BV86" s="632"/>
      <c r="BW86" s="632"/>
      <c r="BX86" s="632"/>
      <c r="BY86" s="632"/>
      <c r="BZ86" s="632"/>
      <c r="CA86" s="632"/>
      <c r="CB86" s="632"/>
      <c r="CC86" s="632"/>
      <c r="CD86" s="632"/>
      <c r="CE86" s="632"/>
      <c r="CF86" s="632"/>
      <c r="CG86" s="632"/>
      <c r="CH86" s="632"/>
      <c r="CI86" s="632"/>
      <c r="CJ86" s="632"/>
      <c r="CK86" s="632"/>
      <c r="CL86" s="632"/>
      <c r="CM86" s="632"/>
      <c r="CN86" s="632"/>
      <c r="CO86" s="632"/>
      <c r="CP86" s="632"/>
      <c r="CQ86" s="632"/>
      <c r="CR86" s="632"/>
      <c r="CS86" s="632"/>
      <c r="CT86" s="632"/>
      <c r="CU86" s="632"/>
      <c r="CV86" s="632"/>
      <c r="CW86" s="632"/>
      <c r="CX86" s="632"/>
      <c r="CY86" s="632"/>
      <c r="CZ86" s="632"/>
      <c r="DA86" s="632"/>
      <c r="DB86" s="632"/>
      <c r="DC86" s="632"/>
      <c r="DD86" s="632"/>
      <c r="DE86" s="632"/>
      <c r="DF86" s="632"/>
      <c r="DG86" s="632"/>
      <c r="DH86" s="632"/>
    </row>
    <row r="87" spans="1:112" ht="15.75" x14ac:dyDescent="0.25">
      <c r="A87" s="230">
        <v>22</v>
      </c>
      <c r="B87" s="724" t="s">
        <v>416</v>
      </c>
      <c r="C87" s="1558" t="s">
        <v>417</v>
      </c>
      <c r="D87" s="1074" t="s">
        <v>418</v>
      </c>
      <c r="E87" s="1388">
        <v>2004</v>
      </c>
      <c r="F87" s="402">
        <v>3</v>
      </c>
      <c r="G87" s="1445">
        <v>17</v>
      </c>
      <c r="H87" s="1546">
        <v>43.5</v>
      </c>
      <c r="I87" s="1270"/>
      <c r="J87" s="572"/>
      <c r="K87" s="749"/>
      <c r="L87" s="656"/>
      <c r="M87" s="750"/>
      <c r="N87" s="751"/>
      <c r="O87" s="1072"/>
      <c r="P87" s="656"/>
      <c r="Q87" s="750"/>
      <c r="R87" s="736"/>
      <c r="S87" s="749"/>
      <c r="T87" s="656"/>
      <c r="U87" s="750"/>
      <c r="V87" s="656"/>
      <c r="W87" s="696"/>
      <c r="X87" s="468"/>
      <c r="Y87" s="1183"/>
      <c r="Z87" s="696"/>
      <c r="AA87" s="749"/>
      <c r="AB87" s="1183"/>
      <c r="AC87" s="1072"/>
      <c r="AD87" s="751"/>
      <c r="AE87" s="1072"/>
      <c r="AF87" s="656"/>
      <c r="AG87" s="750"/>
      <c r="AH87" s="736"/>
      <c r="AI87" s="1072"/>
      <c r="AJ87" s="751"/>
      <c r="AK87" s="1072"/>
      <c r="AL87" s="1183"/>
      <c r="AM87" s="1072"/>
      <c r="AN87" s="751"/>
      <c r="AO87" s="1072"/>
      <c r="AP87" s="1183"/>
      <c r="AQ87" s="733"/>
      <c r="AR87" s="751"/>
      <c r="AS87" s="737"/>
      <c r="AT87" s="207"/>
      <c r="AU87" s="335">
        <f t="shared" si="3"/>
        <v>43.5</v>
      </c>
      <c r="AV87" s="690"/>
      <c r="AW87" s="632"/>
      <c r="AX87" s="632"/>
      <c r="AY87" s="632"/>
      <c r="AZ87" s="632"/>
      <c r="BA87" s="632"/>
      <c r="BB87" s="632"/>
      <c r="BC87" s="632"/>
      <c r="BD87" s="632"/>
      <c r="BE87" s="632"/>
      <c r="BF87" s="632"/>
      <c r="BG87" s="632"/>
      <c r="BH87" s="632"/>
      <c r="BI87" s="632"/>
      <c r="BJ87" s="632"/>
      <c r="BK87" s="632"/>
      <c r="BL87" s="632"/>
      <c r="BM87" s="632"/>
      <c r="BN87" s="632"/>
      <c r="BO87" s="632"/>
      <c r="BP87" s="632"/>
      <c r="BQ87" s="632"/>
      <c r="BR87" s="632"/>
      <c r="BS87" s="632"/>
      <c r="BT87" s="632"/>
      <c r="BU87" s="632"/>
      <c r="BV87" s="632"/>
      <c r="BW87" s="632"/>
      <c r="BX87" s="632"/>
      <c r="BY87" s="632"/>
      <c r="BZ87" s="632"/>
      <c r="CA87" s="632"/>
      <c r="CB87" s="632"/>
      <c r="CC87" s="632"/>
      <c r="CD87" s="632"/>
      <c r="CE87" s="632"/>
      <c r="CF87" s="632"/>
      <c r="CG87" s="632"/>
      <c r="CH87" s="632"/>
      <c r="CI87" s="632"/>
      <c r="CJ87" s="632"/>
      <c r="CK87" s="632"/>
      <c r="CL87" s="632"/>
      <c r="CM87" s="632"/>
      <c r="CN87" s="632"/>
      <c r="CO87" s="632"/>
      <c r="CP87" s="632"/>
      <c r="CQ87" s="632"/>
      <c r="CR87" s="632"/>
      <c r="CS87" s="632"/>
      <c r="CT87" s="632"/>
      <c r="CU87" s="632"/>
      <c r="CV87" s="632"/>
      <c r="CW87" s="632"/>
      <c r="CX87" s="632"/>
      <c r="CY87" s="632"/>
      <c r="CZ87" s="632"/>
      <c r="DA87" s="632"/>
      <c r="DB87" s="632"/>
      <c r="DC87" s="632"/>
      <c r="DD87" s="632"/>
      <c r="DE87" s="632"/>
      <c r="DF87" s="632"/>
      <c r="DG87" s="632"/>
      <c r="DH87" s="632"/>
    </row>
    <row r="88" spans="1:112" ht="15.75" x14ac:dyDescent="0.25">
      <c r="A88" s="230">
        <v>23</v>
      </c>
      <c r="B88" s="416" t="s">
        <v>653</v>
      </c>
      <c r="C88" s="360" t="s">
        <v>408</v>
      </c>
      <c r="D88" s="416" t="s">
        <v>656</v>
      </c>
      <c r="E88" s="302">
        <v>2002</v>
      </c>
      <c r="F88" s="643">
        <v>3</v>
      </c>
      <c r="G88" s="326" t="s">
        <v>657</v>
      </c>
      <c r="H88" s="1394" t="s">
        <v>685</v>
      </c>
      <c r="I88" s="1257"/>
      <c r="J88" s="327"/>
      <c r="K88" s="634"/>
      <c r="L88" s="310"/>
      <c r="M88" s="314"/>
      <c r="N88" s="315"/>
      <c r="O88" s="634"/>
      <c r="P88" s="310"/>
      <c r="Q88" s="312"/>
      <c r="R88" s="238"/>
      <c r="S88" s="235"/>
      <c r="T88" s="310"/>
      <c r="U88" s="312"/>
      <c r="V88" s="310"/>
      <c r="W88" s="329"/>
      <c r="X88" s="311"/>
      <c r="Y88" s="311"/>
      <c r="Z88" s="329"/>
      <c r="AA88" s="235"/>
      <c r="AB88" s="310"/>
      <c r="AC88" s="237"/>
      <c r="AD88" s="315"/>
      <c r="AE88" s="235"/>
      <c r="AF88" s="310"/>
      <c r="AG88" s="237"/>
      <c r="AH88" s="315"/>
      <c r="AI88" s="235"/>
      <c r="AJ88" s="313"/>
      <c r="AK88" s="634"/>
      <c r="AL88" s="310"/>
      <c r="AM88" s="237"/>
      <c r="AN88" s="315"/>
      <c r="AO88" s="635"/>
      <c r="AP88" s="311"/>
      <c r="AQ88" s="314"/>
      <c r="AR88" s="315"/>
      <c r="AS88" s="702"/>
      <c r="AT88" s="329"/>
      <c r="AU88" s="335">
        <f t="shared" si="3"/>
        <v>37.5</v>
      </c>
      <c r="AV88" s="690"/>
      <c r="AW88" s="632"/>
      <c r="AX88" s="632"/>
      <c r="AY88" s="632"/>
      <c r="AZ88" s="632"/>
      <c r="BA88" s="632"/>
      <c r="BB88" s="632"/>
      <c r="BC88" s="632"/>
      <c r="BD88" s="632"/>
      <c r="BE88" s="632"/>
      <c r="BF88" s="632"/>
      <c r="BG88" s="632"/>
      <c r="BH88" s="632"/>
      <c r="BI88" s="632"/>
      <c r="BJ88" s="632"/>
      <c r="BK88" s="632"/>
      <c r="BL88" s="632"/>
      <c r="BM88" s="632"/>
      <c r="BN88" s="632"/>
      <c r="BO88" s="632"/>
      <c r="BP88" s="632"/>
      <c r="BQ88" s="632"/>
      <c r="BR88" s="632"/>
      <c r="BS88" s="632"/>
      <c r="BT88" s="632"/>
      <c r="BU88" s="632"/>
      <c r="BV88" s="632"/>
      <c r="BW88" s="632"/>
      <c r="BX88" s="632"/>
      <c r="BY88" s="632"/>
      <c r="BZ88" s="632"/>
      <c r="CA88" s="632"/>
      <c r="CB88" s="632"/>
      <c r="CC88" s="632"/>
      <c r="CD88" s="632"/>
      <c r="CE88" s="632"/>
      <c r="CF88" s="632"/>
      <c r="CG88" s="632"/>
      <c r="CH88" s="632"/>
      <c r="CI88" s="632"/>
      <c r="CJ88" s="632"/>
      <c r="CK88" s="632"/>
      <c r="CL88" s="632"/>
      <c r="CM88" s="632"/>
      <c r="CN88" s="632"/>
      <c r="CO88" s="632"/>
      <c r="CP88" s="632"/>
      <c r="CQ88" s="632"/>
      <c r="CR88" s="632"/>
      <c r="CS88" s="632"/>
      <c r="CT88" s="632"/>
      <c r="CU88" s="632"/>
      <c r="CV88" s="632"/>
      <c r="CW88" s="632"/>
      <c r="CX88" s="632"/>
      <c r="CY88" s="632"/>
      <c r="CZ88" s="632"/>
      <c r="DA88" s="632"/>
      <c r="DB88" s="632"/>
      <c r="DC88" s="632"/>
      <c r="DD88" s="632"/>
      <c r="DE88" s="632"/>
      <c r="DF88" s="632"/>
      <c r="DG88" s="632"/>
      <c r="DH88" s="632"/>
    </row>
    <row r="89" spans="1:112" ht="18" x14ac:dyDescent="0.25">
      <c r="A89" s="1669">
        <v>2005</v>
      </c>
      <c r="B89" s="1670"/>
      <c r="C89" s="1670"/>
      <c r="D89" s="1670"/>
      <c r="E89" s="1670"/>
      <c r="F89" s="1680"/>
      <c r="G89" s="1681"/>
      <c r="H89" s="1675"/>
      <c r="I89" s="1675"/>
      <c r="J89" s="1675"/>
      <c r="K89" s="1666"/>
      <c r="L89" s="1666"/>
      <c r="M89" s="1666"/>
      <c r="N89" s="1666"/>
      <c r="O89" s="1666"/>
      <c r="P89" s="1666"/>
      <c r="Q89" s="1666"/>
      <c r="R89" s="1666"/>
      <c r="S89" s="1666"/>
      <c r="T89" s="1666"/>
      <c r="U89" s="1666"/>
      <c r="V89" s="1666"/>
      <c r="W89" s="631"/>
      <c r="X89" s="819"/>
      <c r="Y89" s="631"/>
      <c r="Z89" s="631"/>
      <c r="AA89" s="1666"/>
      <c r="AB89" s="1666"/>
      <c r="AC89" s="1666"/>
      <c r="AD89" s="1666"/>
      <c r="AE89" s="1666"/>
      <c r="AF89" s="1666"/>
      <c r="AG89" s="1666"/>
      <c r="AH89" s="1666"/>
      <c r="AI89" s="1666"/>
      <c r="AJ89" s="1666"/>
      <c r="AK89" s="1666"/>
      <c r="AL89" s="1666"/>
      <c r="AM89" s="1666"/>
      <c r="AN89" s="1666"/>
      <c r="AO89" s="1666"/>
      <c r="AP89" s="1666"/>
      <c r="AQ89" s="1666"/>
      <c r="AR89" s="1666"/>
      <c r="AS89" s="631"/>
      <c r="AT89" s="631"/>
      <c r="AU89" s="1667"/>
      <c r="AV89" s="1668"/>
      <c r="AW89" s="632"/>
      <c r="AX89" s="632"/>
      <c r="AY89" s="632"/>
      <c r="AZ89" s="632"/>
      <c r="BA89" s="632"/>
      <c r="BB89" s="632"/>
      <c r="BC89" s="632"/>
      <c r="BD89" s="632"/>
      <c r="BE89" s="632"/>
      <c r="BF89" s="632"/>
      <c r="BG89" s="632"/>
      <c r="BH89" s="632"/>
      <c r="BI89" s="632"/>
      <c r="BJ89" s="632"/>
      <c r="BK89" s="632"/>
      <c r="BL89" s="632"/>
      <c r="BM89" s="632"/>
      <c r="BN89" s="632"/>
      <c r="BO89" s="632"/>
      <c r="BP89" s="632"/>
      <c r="BQ89" s="632"/>
      <c r="BR89" s="632"/>
      <c r="BS89" s="632"/>
      <c r="BT89" s="632"/>
      <c r="BU89" s="632"/>
      <c r="BV89" s="632"/>
      <c r="BW89" s="632"/>
      <c r="BX89" s="632"/>
      <c r="BY89" s="632"/>
      <c r="BZ89" s="632"/>
      <c r="CA89" s="632"/>
      <c r="CB89" s="632"/>
      <c r="CC89" s="632"/>
      <c r="CD89" s="632"/>
      <c r="CE89" s="632"/>
      <c r="CF89" s="632"/>
      <c r="CG89" s="632"/>
      <c r="CH89" s="632"/>
      <c r="CI89" s="632"/>
      <c r="CJ89" s="632"/>
      <c r="CK89" s="632"/>
      <c r="CL89" s="632"/>
      <c r="CM89" s="632"/>
      <c r="CN89" s="632"/>
      <c r="CO89" s="632"/>
      <c r="CP89" s="632"/>
      <c r="CQ89" s="632"/>
      <c r="CR89" s="632"/>
      <c r="CS89" s="632"/>
      <c r="CT89" s="632"/>
      <c r="CU89" s="632"/>
      <c r="CV89" s="632"/>
      <c r="CW89" s="632"/>
      <c r="CX89" s="632"/>
      <c r="CY89" s="632"/>
      <c r="CZ89" s="632"/>
      <c r="DA89" s="632"/>
      <c r="DB89" s="632"/>
      <c r="DC89" s="632"/>
      <c r="DD89" s="632"/>
      <c r="DE89" s="632"/>
      <c r="DF89" s="632"/>
      <c r="DG89" s="632"/>
      <c r="DH89" s="632"/>
    </row>
    <row r="90" spans="1:112" ht="15.75" x14ac:dyDescent="0.25">
      <c r="A90" s="230">
        <v>1</v>
      </c>
      <c r="B90" s="301" t="s">
        <v>281</v>
      </c>
      <c r="C90" s="301" t="s">
        <v>380</v>
      </c>
      <c r="D90" s="301" t="s">
        <v>334</v>
      </c>
      <c r="E90" s="302">
        <v>2005</v>
      </c>
      <c r="F90" s="721">
        <v>1</v>
      </c>
      <c r="G90" s="722">
        <v>2</v>
      </c>
      <c r="H90" s="853">
        <v>72</v>
      </c>
      <c r="I90" s="1261">
        <v>1</v>
      </c>
      <c r="J90" s="723">
        <v>37.25</v>
      </c>
      <c r="K90" s="635">
        <v>14</v>
      </c>
      <c r="L90" s="311">
        <v>64</v>
      </c>
      <c r="M90" s="314">
        <v>7</v>
      </c>
      <c r="N90" s="315">
        <v>40.5</v>
      </c>
      <c r="O90" s="635"/>
      <c r="P90" s="311"/>
      <c r="Q90" s="314"/>
      <c r="R90" s="315"/>
      <c r="S90" s="635">
        <v>9</v>
      </c>
      <c r="T90" s="311">
        <v>75</v>
      </c>
      <c r="U90" s="314"/>
      <c r="V90" s="311"/>
      <c r="W90" s="329"/>
      <c r="X90" s="311"/>
      <c r="Y90" s="311"/>
      <c r="Z90" s="329"/>
      <c r="AA90" s="635"/>
      <c r="AB90" s="311"/>
      <c r="AC90" s="314"/>
      <c r="AD90" s="315"/>
      <c r="AE90" s="635"/>
      <c r="AF90" s="311"/>
      <c r="AG90" s="314"/>
      <c r="AH90" s="315"/>
      <c r="AI90" s="635"/>
      <c r="AJ90" s="315"/>
      <c r="AK90" s="635"/>
      <c r="AL90" s="311"/>
      <c r="AM90" s="762"/>
      <c r="AN90" s="315"/>
      <c r="AO90" s="635"/>
      <c r="AP90" s="311"/>
      <c r="AQ90" s="314"/>
      <c r="AR90" s="315"/>
      <c r="AS90" s="636"/>
      <c r="AT90" s="606"/>
      <c r="AU90" s="1608">
        <f t="shared" ref="AU90:AU103" si="4">N90+L90+J90+H90+T90</f>
        <v>288.75</v>
      </c>
      <c r="AV90" s="637"/>
      <c r="AW90" s="632"/>
      <c r="AX90" s="632"/>
      <c r="AY90" s="632"/>
      <c r="AZ90" s="632"/>
      <c r="BA90" s="632"/>
      <c r="BB90" s="632"/>
      <c r="BC90" s="632"/>
      <c r="BD90" s="632"/>
      <c r="BE90" s="632"/>
      <c r="BF90" s="632"/>
      <c r="BG90" s="632"/>
      <c r="BH90" s="632"/>
      <c r="BI90" s="632"/>
      <c r="BJ90" s="632"/>
      <c r="BK90" s="632"/>
      <c r="BL90" s="632"/>
      <c r="BM90" s="632"/>
      <c r="BN90" s="632"/>
      <c r="BO90" s="632"/>
      <c r="BP90" s="632"/>
      <c r="BQ90" s="632"/>
      <c r="BR90" s="632"/>
      <c r="BS90" s="632"/>
      <c r="BT90" s="632"/>
      <c r="BU90" s="632"/>
      <c r="BV90" s="632"/>
      <c r="BW90" s="632"/>
      <c r="BX90" s="632"/>
      <c r="BY90" s="632"/>
      <c r="BZ90" s="632"/>
      <c r="CA90" s="632"/>
      <c r="CB90" s="632"/>
      <c r="CC90" s="632"/>
      <c r="CD90" s="632"/>
      <c r="CE90" s="632"/>
      <c r="CF90" s="632"/>
      <c r="CG90" s="632"/>
      <c r="CH90" s="632"/>
      <c r="CI90" s="632"/>
      <c r="CJ90" s="632"/>
      <c r="CK90" s="632"/>
      <c r="CL90" s="632"/>
      <c r="CM90" s="632"/>
      <c r="CN90" s="632"/>
      <c r="CO90" s="632"/>
      <c r="CP90" s="632"/>
      <c r="CQ90" s="632"/>
      <c r="CR90" s="632"/>
      <c r="CS90" s="632"/>
      <c r="CT90" s="632"/>
      <c r="CU90" s="632"/>
      <c r="CV90" s="632"/>
      <c r="CW90" s="632"/>
      <c r="CX90" s="632"/>
      <c r="CY90" s="632"/>
      <c r="CZ90" s="632"/>
      <c r="DA90" s="632"/>
      <c r="DB90" s="632"/>
      <c r="DC90" s="632"/>
      <c r="DD90" s="632"/>
      <c r="DE90" s="632"/>
      <c r="DF90" s="632"/>
      <c r="DG90" s="632"/>
      <c r="DH90" s="632"/>
    </row>
    <row r="91" spans="1:112" ht="15.75" x14ac:dyDescent="0.25">
      <c r="A91" s="230">
        <v>2</v>
      </c>
      <c r="B91" s="301" t="s">
        <v>281</v>
      </c>
      <c r="C91" s="301" t="s">
        <v>386</v>
      </c>
      <c r="D91" s="301" t="s">
        <v>336</v>
      </c>
      <c r="E91" s="302">
        <v>2005</v>
      </c>
      <c r="F91" s="721">
        <v>1</v>
      </c>
      <c r="G91" s="722">
        <v>3</v>
      </c>
      <c r="H91" s="853">
        <v>69.75</v>
      </c>
      <c r="I91" s="1261">
        <v>1</v>
      </c>
      <c r="J91" s="723">
        <v>37.25</v>
      </c>
      <c r="K91" s="635">
        <v>25</v>
      </c>
      <c r="L91" s="311">
        <v>42</v>
      </c>
      <c r="M91" s="314">
        <v>2</v>
      </c>
      <c r="N91" s="315">
        <v>48</v>
      </c>
      <c r="O91" s="635"/>
      <c r="P91" s="311"/>
      <c r="Q91" s="314"/>
      <c r="R91" s="315"/>
      <c r="S91" s="635">
        <v>6</v>
      </c>
      <c r="T91" s="311">
        <v>84</v>
      </c>
      <c r="U91" s="314"/>
      <c r="V91" s="311"/>
      <c r="W91" s="329"/>
      <c r="X91" s="311"/>
      <c r="Y91" s="311"/>
      <c r="Z91" s="329"/>
      <c r="AA91" s="635"/>
      <c r="AB91" s="311"/>
      <c r="AC91" s="314"/>
      <c r="AD91" s="315"/>
      <c r="AE91" s="635"/>
      <c r="AF91" s="311"/>
      <c r="AG91" s="314"/>
      <c r="AH91" s="315"/>
      <c r="AI91" s="635"/>
      <c r="AJ91" s="315"/>
      <c r="AK91" s="635"/>
      <c r="AL91" s="311"/>
      <c r="AM91" s="762"/>
      <c r="AN91" s="315"/>
      <c r="AO91" s="635"/>
      <c r="AP91" s="311"/>
      <c r="AQ91" s="314"/>
      <c r="AR91" s="315"/>
      <c r="AS91" s="636"/>
      <c r="AT91" s="606"/>
      <c r="AU91" s="1607">
        <f t="shared" si="4"/>
        <v>281</v>
      </c>
      <c r="AV91" s="637"/>
      <c r="AW91" s="632"/>
      <c r="AX91" s="632"/>
      <c r="AY91" s="632"/>
      <c r="AZ91" s="632"/>
      <c r="BA91" s="632"/>
      <c r="BB91" s="632"/>
      <c r="BC91" s="632"/>
      <c r="BD91" s="632"/>
      <c r="BE91" s="632"/>
      <c r="BF91" s="632"/>
      <c r="BG91" s="632"/>
      <c r="BH91" s="632"/>
      <c r="BI91" s="632"/>
      <c r="BJ91" s="632"/>
      <c r="BK91" s="632"/>
      <c r="BL91" s="632"/>
      <c r="BM91" s="632"/>
      <c r="BN91" s="632"/>
      <c r="BO91" s="632"/>
      <c r="BP91" s="632"/>
      <c r="BQ91" s="632"/>
      <c r="BR91" s="632"/>
      <c r="BS91" s="632"/>
      <c r="BT91" s="632"/>
      <c r="BU91" s="632"/>
      <c r="BV91" s="632"/>
      <c r="BW91" s="632"/>
      <c r="BX91" s="632"/>
      <c r="BY91" s="632"/>
      <c r="BZ91" s="632"/>
      <c r="CA91" s="632"/>
      <c r="CB91" s="632"/>
      <c r="CC91" s="632"/>
      <c r="CD91" s="632"/>
      <c r="CE91" s="632"/>
      <c r="CF91" s="632"/>
      <c r="CG91" s="632"/>
      <c r="CH91" s="632"/>
      <c r="CI91" s="632"/>
      <c r="CJ91" s="632"/>
      <c r="CK91" s="632"/>
      <c r="CL91" s="632"/>
      <c r="CM91" s="632"/>
      <c r="CN91" s="632"/>
      <c r="CO91" s="632"/>
      <c r="CP91" s="632"/>
      <c r="CQ91" s="632"/>
      <c r="CR91" s="632"/>
      <c r="CS91" s="632"/>
      <c r="CT91" s="632"/>
      <c r="CU91" s="632"/>
      <c r="CV91" s="632"/>
      <c r="CW91" s="632"/>
      <c r="CX91" s="632"/>
      <c r="CY91" s="632"/>
      <c r="CZ91" s="632"/>
      <c r="DA91" s="632"/>
      <c r="DB91" s="632"/>
      <c r="DC91" s="632"/>
      <c r="DD91" s="632"/>
      <c r="DE91" s="632"/>
      <c r="DF91" s="632"/>
      <c r="DG91" s="632"/>
      <c r="DH91" s="632"/>
    </row>
    <row r="92" spans="1:112" ht="15.75" x14ac:dyDescent="0.25">
      <c r="A92" s="230">
        <v>3</v>
      </c>
      <c r="B92" s="301" t="s">
        <v>281</v>
      </c>
      <c r="C92" s="301" t="s">
        <v>380</v>
      </c>
      <c r="D92" s="301" t="s">
        <v>335</v>
      </c>
      <c r="E92" s="302">
        <v>2005</v>
      </c>
      <c r="F92" s="721">
        <v>1</v>
      </c>
      <c r="G92" s="722">
        <v>1</v>
      </c>
      <c r="H92" s="853">
        <v>75</v>
      </c>
      <c r="I92" s="1261">
        <v>4</v>
      </c>
      <c r="J92" s="723">
        <v>33.75</v>
      </c>
      <c r="K92" s="635">
        <v>23</v>
      </c>
      <c r="L92" s="311">
        <v>46</v>
      </c>
      <c r="M92" s="314">
        <v>17</v>
      </c>
      <c r="N92" s="315">
        <v>29</v>
      </c>
      <c r="O92" s="635"/>
      <c r="P92" s="311"/>
      <c r="Q92" s="314"/>
      <c r="R92" s="315"/>
      <c r="S92" s="635">
        <v>8</v>
      </c>
      <c r="T92" s="311">
        <v>78</v>
      </c>
      <c r="U92" s="314"/>
      <c r="V92" s="311"/>
      <c r="W92" s="329"/>
      <c r="X92" s="311"/>
      <c r="Y92" s="311"/>
      <c r="Z92" s="329"/>
      <c r="AA92" s="635"/>
      <c r="AB92" s="311"/>
      <c r="AC92" s="314"/>
      <c r="AD92" s="315"/>
      <c r="AE92" s="635"/>
      <c r="AF92" s="311"/>
      <c r="AG92" s="314"/>
      <c r="AH92" s="315"/>
      <c r="AI92" s="635"/>
      <c r="AJ92" s="315"/>
      <c r="AK92" s="635"/>
      <c r="AL92" s="311"/>
      <c r="AM92" s="762"/>
      <c r="AN92" s="315"/>
      <c r="AO92" s="635"/>
      <c r="AP92" s="311"/>
      <c r="AQ92" s="314"/>
      <c r="AR92" s="315"/>
      <c r="AS92" s="636"/>
      <c r="AT92" s="606"/>
      <c r="AU92" s="335">
        <f t="shared" si="4"/>
        <v>261.75</v>
      </c>
      <c r="AV92" s="637"/>
      <c r="AW92" s="632"/>
      <c r="AX92" s="632"/>
      <c r="AY92" s="632"/>
      <c r="AZ92" s="632"/>
      <c r="BA92" s="632"/>
      <c r="BB92" s="632"/>
      <c r="BC92" s="632"/>
      <c r="BD92" s="632"/>
      <c r="BE92" s="632"/>
      <c r="BF92" s="632"/>
      <c r="BG92" s="632"/>
      <c r="BH92" s="632"/>
      <c r="BI92" s="632"/>
      <c r="BJ92" s="632"/>
      <c r="BK92" s="632"/>
      <c r="BL92" s="632"/>
      <c r="BM92" s="632"/>
      <c r="BN92" s="632"/>
      <c r="BO92" s="632"/>
      <c r="BP92" s="632"/>
      <c r="BQ92" s="632"/>
      <c r="BR92" s="632"/>
      <c r="BS92" s="632"/>
      <c r="BT92" s="632"/>
      <c r="BU92" s="632"/>
      <c r="BV92" s="632"/>
      <c r="BW92" s="632"/>
      <c r="BX92" s="632"/>
      <c r="BY92" s="632"/>
      <c r="BZ92" s="632"/>
      <c r="CA92" s="632"/>
      <c r="CB92" s="632"/>
      <c r="CC92" s="632"/>
      <c r="CD92" s="632"/>
      <c r="CE92" s="632"/>
      <c r="CF92" s="632"/>
      <c r="CG92" s="632"/>
      <c r="CH92" s="632"/>
      <c r="CI92" s="632"/>
      <c r="CJ92" s="632"/>
      <c r="CK92" s="632"/>
      <c r="CL92" s="632"/>
      <c r="CM92" s="632"/>
      <c r="CN92" s="632"/>
      <c r="CO92" s="632"/>
      <c r="CP92" s="632"/>
      <c r="CQ92" s="632"/>
      <c r="CR92" s="632"/>
      <c r="CS92" s="632"/>
      <c r="CT92" s="632"/>
      <c r="CU92" s="632"/>
      <c r="CV92" s="632"/>
      <c r="CW92" s="632"/>
      <c r="CX92" s="632"/>
      <c r="CY92" s="632"/>
      <c r="CZ92" s="632"/>
      <c r="DA92" s="632"/>
      <c r="DB92" s="632"/>
      <c r="DC92" s="632"/>
      <c r="DD92" s="632"/>
      <c r="DE92" s="632"/>
      <c r="DF92" s="632"/>
      <c r="DG92" s="632"/>
      <c r="DH92" s="632"/>
    </row>
    <row r="93" spans="1:112" ht="15.75" x14ac:dyDescent="0.25">
      <c r="A93" s="230">
        <v>4</v>
      </c>
      <c r="B93" s="301" t="s">
        <v>281</v>
      </c>
      <c r="C93" s="301" t="s">
        <v>380</v>
      </c>
      <c r="D93" s="301" t="s">
        <v>337</v>
      </c>
      <c r="E93" s="302">
        <v>2005</v>
      </c>
      <c r="F93" s="721">
        <v>1</v>
      </c>
      <c r="G93" s="722">
        <v>6</v>
      </c>
      <c r="H93" s="853">
        <v>63</v>
      </c>
      <c r="I93" s="1261">
        <v>4</v>
      </c>
      <c r="J93" s="723">
        <v>33.75</v>
      </c>
      <c r="K93" s="760">
        <v>24</v>
      </c>
      <c r="L93" s="761">
        <v>44</v>
      </c>
      <c r="M93" s="422">
        <v>17</v>
      </c>
      <c r="N93" s="426">
        <v>29</v>
      </c>
      <c r="O93" s="720"/>
      <c r="P93" s="423"/>
      <c r="Q93" s="422"/>
      <c r="R93" s="426"/>
      <c r="S93" s="720">
        <v>13</v>
      </c>
      <c r="T93" s="423">
        <v>66</v>
      </c>
      <c r="U93" s="422"/>
      <c r="V93" s="423"/>
      <c r="W93" s="439"/>
      <c r="X93" s="423"/>
      <c r="Y93" s="423"/>
      <c r="Z93" s="439"/>
      <c r="AA93" s="720"/>
      <c r="AB93" s="423"/>
      <c r="AC93" s="422"/>
      <c r="AD93" s="426"/>
      <c r="AE93" s="720"/>
      <c r="AF93" s="423"/>
      <c r="AG93" s="422"/>
      <c r="AH93" s="426"/>
      <c r="AI93" s="720"/>
      <c r="AJ93" s="426"/>
      <c r="AK93" s="720"/>
      <c r="AL93" s="423"/>
      <c r="AM93" s="762"/>
      <c r="AN93" s="426"/>
      <c r="AO93" s="720"/>
      <c r="AP93" s="423"/>
      <c r="AQ93" s="422"/>
      <c r="AR93" s="426"/>
      <c r="AS93" s="788"/>
      <c r="AT93" s="789"/>
      <c r="AU93" s="335">
        <f t="shared" si="4"/>
        <v>235.75</v>
      </c>
      <c r="AV93" s="637"/>
      <c r="AW93" s="632"/>
      <c r="AX93" s="632"/>
      <c r="AY93" s="632"/>
      <c r="AZ93" s="632"/>
      <c r="BA93" s="632"/>
      <c r="BB93" s="632"/>
      <c r="BC93" s="632"/>
      <c r="BD93" s="632"/>
      <c r="BE93" s="632"/>
      <c r="BF93" s="632"/>
      <c r="BG93" s="632"/>
      <c r="BH93" s="632"/>
      <c r="BI93" s="632"/>
      <c r="BJ93" s="632"/>
      <c r="BK93" s="632"/>
      <c r="BL93" s="632"/>
      <c r="BM93" s="632"/>
      <c r="BN93" s="632"/>
      <c r="BO93" s="632"/>
      <c r="BP93" s="632"/>
      <c r="BQ93" s="632"/>
      <c r="BR93" s="632"/>
      <c r="BS93" s="632"/>
      <c r="BT93" s="632"/>
      <c r="BU93" s="632"/>
      <c r="BV93" s="632"/>
      <c r="BW93" s="632"/>
      <c r="BX93" s="632"/>
      <c r="BY93" s="632"/>
      <c r="BZ93" s="632"/>
      <c r="CA93" s="632"/>
      <c r="CB93" s="632"/>
      <c r="CC93" s="632"/>
      <c r="CD93" s="632"/>
      <c r="CE93" s="632"/>
      <c r="CF93" s="632"/>
      <c r="CG93" s="632"/>
      <c r="CH93" s="632"/>
      <c r="CI93" s="632"/>
      <c r="CJ93" s="632"/>
      <c r="CK93" s="632"/>
      <c r="CL93" s="632"/>
      <c r="CM93" s="632"/>
      <c r="CN93" s="632"/>
      <c r="CO93" s="632"/>
      <c r="CP93" s="632"/>
      <c r="CQ93" s="632"/>
      <c r="CR93" s="632"/>
      <c r="CS93" s="632"/>
      <c r="CT93" s="632"/>
      <c r="CU93" s="632"/>
      <c r="CV93" s="632"/>
      <c r="CW93" s="632"/>
      <c r="CX93" s="632"/>
      <c r="CY93" s="632"/>
      <c r="CZ93" s="632"/>
      <c r="DA93" s="632"/>
      <c r="DB93" s="632"/>
      <c r="DC93" s="632"/>
      <c r="DD93" s="632"/>
      <c r="DE93" s="632"/>
      <c r="DF93" s="632"/>
      <c r="DG93" s="632"/>
      <c r="DH93" s="632"/>
    </row>
    <row r="94" spans="1:112" ht="15.75" x14ac:dyDescent="0.25">
      <c r="A94" s="230">
        <v>5</v>
      </c>
      <c r="B94" s="416" t="s">
        <v>401</v>
      </c>
      <c r="C94" s="360" t="s">
        <v>402</v>
      </c>
      <c r="D94" s="301" t="s">
        <v>422</v>
      </c>
      <c r="E94" s="302">
        <v>2005</v>
      </c>
      <c r="F94" s="721">
        <v>2</v>
      </c>
      <c r="G94" s="722">
        <v>4</v>
      </c>
      <c r="H94" s="853">
        <v>67.5</v>
      </c>
      <c r="I94" s="1261">
        <v>5</v>
      </c>
      <c r="J94" s="723">
        <v>32.619999999999997</v>
      </c>
      <c r="K94" s="635">
        <v>32</v>
      </c>
      <c r="L94" s="311">
        <v>28</v>
      </c>
      <c r="M94" s="314">
        <v>14</v>
      </c>
      <c r="N94" s="315">
        <v>32</v>
      </c>
      <c r="O94" s="635"/>
      <c r="P94" s="311"/>
      <c r="Q94" s="314"/>
      <c r="R94" s="315"/>
      <c r="S94" s="635"/>
      <c r="T94" s="311"/>
      <c r="U94" s="314"/>
      <c r="V94" s="311"/>
      <c r="W94" s="329"/>
      <c r="X94" s="311"/>
      <c r="Y94" s="311"/>
      <c r="Z94" s="329"/>
      <c r="AA94" s="635"/>
      <c r="AB94" s="311"/>
      <c r="AC94" s="314"/>
      <c r="AD94" s="315"/>
      <c r="AE94" s="635"/>
      <c r="AF94" s="311"/>
      <c r="AG94" s="314"/>
      <c r="AH94" s="315"/>
      <c r="AI94" s="635"/>
      <c r="AJ94" s="315"/>
      <c r="AK94" s="635"/>
      <c r="AL94" s="311"/>
      <c r="AM94" s="762"/>
      <c r="AN94" s="315"/>
      <c r="AO94" s="635"/>
      <c r="AP94" s="311"/>
      <c r="AQ94" s="314"/>
      <c r="AR94" s="315"/>
      <c r="AS94" s="636"/>
      <c r="AT94" s="606"/>
      <c r="AU94" s="335">
        <f t="shared" si="4"/>
        <v>160.12</v>
      </c>
      <c r="AV94" s="637"/>
      <c r="AW94" s="632"/>
      <c r="AX94" s="632"/>
      <c r="AY94" s="632"/>
      <c r="AZ94" s="632"/>
      <c r="BA94" s="632"/>
      <c r="BB94" s="632"/>
      <c r="BC94" s="632"/>
      <c r="BD94" s="632"/>
      <c r="BE94" s="632"/>
      <c r="BF94" s="632"/>
      <c r="BG94" s="632"/>
      <c r="BH94" s="632"/>
      <c r="BI94" s="632"/>
      <c r="BJ94" s="632"/>
      <c r="BK94" s="632"/>
      <c r="BL94" s="632"/>
      <c r="BM94" s="632"/>
      <c r="BN94" s="632"/>
      <c r="BO94" s="632"/>
      <c r="BP94" s="632"/>
      <c r="BQ94" s="632"/>
      <c r="BR94" s="632"/>
      <c r="BS94" s="632"/>
      <c r="BT94" s="632"/>
      <c r="BU94" s="632"/>
      <c r="BV94" s="632"/>
      <c r="BW94" s="632"/>
      <c r="BX94" s="632"/>
      <c r="BY94" s="632"/>
      <c r="BZ94" s="632"/>
      <c r="CA94" s="632"/>
      <c r="CB94" s="632"/>
      <c r="CC94" s="632"/>
      <c r="CD94" s="632"/>
      <c r="CE94" s="632"/>
      <c r="CF94" s="632"/>
      <c r="CG94" s="632"/>
      <c r="CH94" s="632"/>
      <c r="CI94" s="632"/>
      <c r="CJ94" s="632"/>
      <c r="CK94" s="632"/>
      <c r="CL94" s="632"/>
      <c r="CM94" s="632"/>
      <c r="CN94" s="632"/>
      <c r="CO94" s="632"/>
      <c r="CP94" s="632"/>
      <c r="CQ94" s="632"/>
      <c r="CR94" s="632"/>
      <c r="CS94" s="632"/>
      <c r="CT94" s="632"/>
      <c r="CU94" s="632"/>
      <c r="CV94" s="632"/>
      <c r="CW94" s="632"/>
      <c r="CX94" s="632"/>
      <c r="CY94" s="632"/>
      <c r="CZ94" s="632"/>
      <c r="DA94" s="632"/>
      <c r="DB94" s="632"/>
      <c r="DC94" s="632"/>
      <c r="DD94" s="632"/>
      <c r="DE94" s="632"/>
      <c r="DF94" s="632"/>
      <c r="DG94" s="632"/>
      <c r="DH94" s="632"/>
    </row>
    <row r="95" spans="1:112" ht="15.75" x14ac:dyDescent="0.25">
      <c r="A95" s="230">
        <v>6</v>
      </c>
      <c r="B95" s="416" t="s">
        <v>401</v>
      </c>
      <c r="C95" s="360" t="s">
        <v>402</v>
      </c>
      <c r="D95" s="301" t="s">
        <v>425</v>
      </c>
      <c r="E95" s="302">
        <v>2005</v>
      </c>
      <c r="F95" s="721">
        <v>2</v>
      </c>
      <c r="G95" s="722">
        <v>7</v>
      </c>
      <c r="H95" s="853">
        <v>60.75</v>
      </c>
      <c r="I95" s="1261">
        <v>5</v>
      </c>
      <c r="J95" s="723">
        <v>32.619999999999997</v>
      </c>
      <c r="K95" s="635">
        <v>30</v>
      </c>
      <c r="L95" s="311">
        <v>32</v>
      </c>
      <c r="M95" s="314">
        <v>14</v>
      </c>
      <c r="N95" s="315">
        <v>32</v>
      </c>
      <c r="O95" s="635"/>
      <c r="P95" s="311"/>
      <c r="Q95" s="314"/>
      <c r="R95" s="315"/>
      <c r="S95" s="635"/>
      <c r="T95" s="311"/>
      <c r="U95" s="314"/>
      <c r="V95" s="311"/>
      <c r="W95" s="329"/>
      <c r="X95" s="311"/>
      <c r="Y95" s="311"/>
      <c r="Z95" s="329"/>
      <c r="AA95" s="635"/>
      <c r="AB95" s="311"/>
      <c r="AC95" s="314"/>
      <c r="AD95" s="315"/>
      <c r="AE95" s="635"/>
      <c r="AF95" s="311"/>
      <c r="AG95" s="314"/>
      <c r="AH95" s="315"/>
      <c r="AI95" s="635"/>
      <c r="AJ95" s="315"/>
      <c r="AK95" s="635"/>
      <c r="AL95" s="311"/>
      <c r="AM95" s="762"/>
      <c r="AN95" s="315"/>
      <c r="AO95" s="635"/>
      <c r="AP95" s="311"/>
      <c r="AQ95" s="314"/>
      <c r="AR95" s="315"/>
      <c r="AS95" s="636"/>
      <c r="AT95" s="606"/>
      <c r="AU95" s="335">
        <f t="shared" si="4"/>
        <v>157.37</v>
      </c>
      <c r="AV95" s="637"/>
      <c r="AW95" s="632"/>
      <c r="AX95" s="632"/>
      <c r="AY95" s="632"/>
      <c r="AZ95" s="632"/>
      <c r="BA95" s="632"/>
      <c r="BB95" s="632"/>
      <c r="BC95" s="632"/>
      <c r="BD95" s="632"/>
      <c r="BE95" s="632"/>
      <c r="BF95" s="632"/>
      <c r="BG95" s="632"/>
      <c r="BH95" s="632"/>
      <c r="BI95" s="632"/>
      <c r="BJ95" s="632"/>
      <c r="BK95" s="632"/>
      <c r="BL95" s="632"/>
      <c r="BM95" s="632"/>
      <c r="BN95" s="632"/>
      <c r="BO95" s="632"/>
      <c r="BP95" s="632"/>
      <c r="BQ95" s="632"/>
      <c r="BR95" s="632"/>
      <c r="BS95" s="632"/>
      <c r="BT95" s="632"/>
      <c r="BU95" s="632"/>
      <c r="BV95" s="632"/>
      <c r="BW95" s="632"/>
      <c r="BX95" s="632"/>
      <c r="BY95" s="632"/>
      <c r="BZ95" s="632"/>
      <c r="CA95" s="632"/>
      <c r="CB95" s="632"/>
      <c r="CC95" s="632"/>
      <c r="CD95" s="632"/>
      <c r="CE95" s="632"/>
      <c r="CF95" s="632"/>
      <c r="CG95" s="632"/>
      <c r="CH95" s="632"/>
      <c r="CI95" s="632"/>
      <c r="CJ95" s="632"/>
      <c r="CK95" s="632"/>
      <c r="CL95" s="632"/>
      <c r="CM95" s="632"/>
      <c r="CN95" s="632"/>
      <c r="CO95" s="632"/>
      <c r="CP95" s="632"/>
      <c r="CQ95" s="632"/>
      <c r="CR95" s="632"/>
      <c r="CS95" s="632"/>
      <c r="CT95" s="632"/>
      <c r="CU95" s="632"/>
      <c r="CV95" s="632"/>
      <c r="CW95" s="632"/>
      <c r="CX95" s="632"/>
      <c r="CY95" s="632"/>
      <c r="CZ95" s="632"/>
      <c r="DA95" s="632"/>
      <c r="DB95" s="632"/>
      <c r="DC95" s="632"/>
      <c r="DD95" s="632"/>
      <c r="DE95" s="632"/>
      <c r="DF95" s="632"/>
      <c r="DG95" s="632"/>
      <c r="DH95" s="632"/>
    </row>
    <row r="96" spans="1:112" ht="15.75" x14ac:dyDescent="0.25">
      <c r="A96" s="230">
        <v>7</v>
      </c>
      <c r="B96" s="416" t="s">
        <v>401</v>
      </c>
      <c r="C96" s="360" t="s">
        <v>402</v>
      </c>
      <c r="D96" s="301" t="s">
        <v>426</v>
      </c>
      <c r="E96" s="302">
        <v>2005</v>
      </c>
      <c r="F96" s="721">
        <v>2</v>
      </c>
      <c r="G96" s="722">
        <v>20</v>
      </c>
      <c r="H96" s="853">
        <v>39</v>
      </c>
      <c r="I96" s="1261">
        <v>7</v>
      </c>
      <c r="J96" s="723">
        <v>30.37</v>
      </c>
      <c r="K96" s="635">
        <v>33</v>
      </c>
      <c r="L96" s="311">
        <v>26</v>
      </c>
      <c r="M96" s="314">
        <v>15</v>
      </c>
      <c r="N96" s="315">
        <v>31</v>
      </c>
      <c r="O96" s="635"/>
      <c r="P96" s="311"/>
      <c r="Q96" s="314"/>
      <c r="R96" s="315"/>
      <c r="S96" s="635"/>
      <c r="T96" s="311"/>
      <c r="U96" s="314"/>
      <c r="V96" s="311"/>
      <c r="W96" s="329"/>
      <c r="X96" s="311"/>
      <c r="Y96" s="311"/>
      <c r="Z96" s="329"/>
      <c r="AA96" s="635"/>
      <c r="AB96" s="311"/>
      <c r="AC96" s="314"/>
      <c r="AD96" s="315"/>
      <c r="AE96" s="635"/>
      <c r="AF96" s="311"/>
      <c r="AG96" s="314"/>
      <c r="AH96" s="315"/>
      <c r="AI96" s="635"/>
      <c r="AJ96" s="315"/>
      <c r="AK96" s="635"/>
      <c r="AL96" s="311"/>
      <c r="AM96" s="762"/>
      <c r="AN96" s="315"/>
      <c r="AO96" s="635"/>
      <c r="AP96" s="311"/>
      <c r="AQ96" s="314"/>
      <c r="AR96" s="315"/>
      <c r="AS96" s="636"/>
      <c r="AT96" s="606"/>
      <c r="AU96" s="335">
        <f t="shared" si="4"/>
        <v>126.37</v>
      </c>
      <c r="AV96" s="637"/>
      <c r="AW96" s="632"/>
      <c r="AX96" s="632"/>
      <c r="AY96" s="632"/>
      <c r="AZ96" s="632"/>
      <c r="BA96" s="632"/>
      <c r="BB96" s="632"/>
      <c r="BC96" s="632"/>
      <c r="BD96" s="632"/>
      <c r="BE96" s="632"/>
      <c r="BF96" s="632"/>
      <c r="BG96" s="632"/>
      <c r="BH96" s="632"/>
      <c r="BI96" s="632"/>
      <c r="BJ96" s="632"/>
      <c r="BK96" s="632"/>
      <c r="BL96" s="632"/>
      <c r="BM96" s="632"/>
      <c r="BN96" s="632"/>
      <c r="BO96" s="632"/>
      <c r="BP96" s="632"/>
      <c r="BQ96" s="632"/>
      <c r="BR96" s="632"/>
      <c r="BS96" s="632"/>
      <c r="BT96" s="632"/>
      <c r="BU96" s="632"/>
      <c r="BV96" s="632"/>
      <c r="BW96" s="632"/>
      <c r="BX96" s="632"/>
      <c r="BY96" s="632"/>
      <c r="BZ96" s="632"/>
      <c r="CA96" s="632"/>
      <c r="CB96" s="632"/>
      <c r="CC96" s="632"/>
      <c r="CD96" s="632"/>
      <c r="CE96" s="632"/>
      <c r="CF96" s="632"/>
      <c r="CG96" s="632"/>
      <c r="CH96" s="632"/>
      <c r="CI96" s="632"/>
      <c r="CJ96" s="632"/>
      <c r="CK96" s="632"/>
      <c r="CL96" s="632"/>
      <c r="CM96" s="632"/>
      <c r="CN96" s="632"/>
      <c r="CO96" s="632"/>
      <c r="CP96" s="632"/>
      <c r="CQ96" s="632"/>
      <c r="CR96" s="632"/>
      <c r="CS96" s="632"/>
      <c r="CT96" s="632"/>
      <c r="CU96" s="632"/>
      <c r="CV96" s="632"/>
      <c r="CW96" s="632"/>
      <c r="CX96" s="632"/>
      <c r="CY96" s="632"/>
      <c r="CZ96" s="632"/>
      <c r="DA96" s="632"/>
      <c r="DB96" s="632"/>
      <c r="DC96" s="632"/>
      <c r="DD96" s="632"/>
      <c r="DE96" s="632"/>
      <c r="DF96" s="632"/>
      <c r="DG96" s="632"/>
      <c r="DH96" s="632"/>
    </row>
    <row r="97" spans="1:112" ht="15.75" x14ac:dyDescent="0.25">
      <c r="A97" s="230">
        <v>8</v>
      </c>
      <c r="B97" s="416" t="s">
        <v>270</v>
      </c>
      <c r="C97" s="360" t="s">
        <v>380</v>
      </c>
      <c r="D97" s="301" t="s">
        <v>342</v>
      </c>
      <c r="E97" s="302">
        <v>2005</v>
      </c>
      <c r="F97" s="721">
        <v>3</v>
      </c>
      <c r="G97" s="722">
        <v>8</v>
      </c>
      <c r="H97" s="853">
        <v>58.5</v>
      </c>
      <c r="I97" s="1261">
        <v>3</v>
      </c>
      <c r="J97" s="723">
        <v>34.869999999999997</v>
      </c>
      <c r="K97" s="760"/>
      <c r="L97" s="761"/>
      <c r="M97" s="422"/>
      <c r="N97" s="426"/>
      <c r="O97" s="720"/>
      <c r="P97" s="423"/>
      <c r="Q97" s="422"/>
      <c r="R97" s="426"/>
      <c r="S97" s="720"/>
      <c r="T97" s="423"/>
      <c r="U97" s="422"/>
      <c r="V97" s="423"/>
      <c r="W97" s="439"/>
      <c r="X97" s="423"/>
      <c r="Y97" s="423"/>
      <c r="Z97" s="439"/>
      <c r="AA97" s="720"/>
      <c r="AB97" s="423"/>
      <c r="AC97" s="422"/>
      <c r="AD97" s="426"/>
      <c r="AE97" s="720"/>
      <c r="AF97" s="423"/>
      <c r="AG97" s="422"/>
      <c r="AH97" s="426"/>
      <c r="AI97" s="720"/>
      <c r="AJ97" s="426"/>
      <c r="AK97" s="720"/>
      <c r="AL97" s="423"/>
      <c r="AM97" s="762"/>
      <c r="AN97" s="790"/>
      <c r="AO97" s="720"/>
      <c r="AP97" s="423"/>
      <c r="AQ97" s="422"/>
      <c r="AR97" s="426"/>
      <c r="AS97" s="788"/>
      <c r="AT97" s="789"/>
      <c r="AU97" s="335">
        <f t="shared" si="4"/>
        <v>93.37</v>
      </c>
      <c r="AV97" s="637"/>
      <c r="AW97" s="632"/>
      <c r="AX97" s="632"/>
      <c r="AY97" s="632"/>
      <c r="AZ97" s="632"/>
      <c r="BA97" s="632"/>
      <c r="BB97" s="632"/>
      <c r="BC97" s="632"/>
      <c r="BD97" s="632"/>
      <c r="BE97" s="632"/>
      <c r="BF97" s="632"/>
      <c r="BG97" s="632"/>
      <c r="BH97" s="632"/>
      <c r="BI97" s="632"/>
      <c r="BJ97" s="632"/>
      <c r="BK97" s="632"/>
      <c r="BL97" s="632"/>
      <c r="BM97" s="632"/>
      <c r="BN97" s="632"/>
      <c r="BO97" s="632"/>
      <c r="BP97" s="632"/>
      <c r="BQ97" s="632"/>
      <c r="BR97" s="632"/>
      <c r="BS97" s="632"/>
      <c r="BT97" s="632"/>
      <c r="BU97" s="632"/>
      <c r="BV97" s="632"/>
      <c r="BW97" s="632"/>
      <c r="BX97" s="632"/>
      <c r="BY97" s="632"/>
      <c r="BZ97" s="632"/>
      <c r="CA97" s="632"/>
      <c r="CB97" s="632"/>
      <c r="CC97" s="632"/>
      <c r="CD97" s="632"/>
      <c r="CE97" s="632"/>
      <c r="CF97" s="632"/>
      <c r="CG97" s="632"/>
      <c r="CH97" s="632"/>
      <c r="CI97" s="632"/>
      <c r="CJ97" s="632"/>
      <c r="CK97" s="632"/>
      <c r="CL97" s="632"/>
      <c r="CM97" s="632"/>
      <c r="CN97" s="632"/>
      <c r="CO97" s="632"/>
      <c r="CP97" s="632"/>
      <c r="CQ97" s="632"/>
      <c r="CR97" s="632"/>
      <c r="CS97" s="632"/>
      <c r="CT97" s="632"/>
      <c r="CU97" s="632"/>
      <c r="CV97" s="632"/>
      <c r="CW97" s="632"/>
      <c r="CX97" s="632"/>
      <c r="CY97" s="632"/>
      <c r="CZ97" s="632"/>
      <c r="DA97" s="632"/>
      <c r="DB97" s="632"/>
      <c r="DC97" s="632"/>
      <c r="DD97" s="632"/>
      <c r="DE97" s="632"/>
      <c r="DF97" s="632"/>
      <c r="DG97" s="632"/>
      <c r="DH97" s="632"/>
    </row>
    <row r="98" spans="1:112" ht="15.75" x14ac:dyDescent="0.25">
      <c r="A98" s="230">
        <v>9</v>
      </c>
      <c r="B98" s="416" t="s">
        <v>270</v>
      </c>
      <c r="C98" s="360" t="s">
        <v>380</v>
      </c>
      <c r="D98" s="416" t="s">
        <v>340</v>
      </c>
      <c r="E98" s="302">
        <v>2005</v>
      </c>
      <c r="F98" s="643">
        <v>3</v>
      </c>
      <c r="G98" s="644">
        <v>9</v>
      </c>
      <c r="H98" s="1358">
        <v>56.25</v>
      </c>
      <c r="I98" s="1273">
        <v>2</v>
      </c>
      <c r="J98" s="645">
        <v>36</v>
      </c>
      <c r="K98" s="760"/>
      <c r="L98" s="761"/>
      <c r="M98" s="422"/>
      <c r="N98" s="426"/>
      <c r="O98" s="720"/>
      <c r="P98" s="423"/>
      <c r="Q98" s="422"/>
      <c r="R98" s="426"/>
      <c r="S98" s="720"/>
      <c r="T98" s="423"/>
      <c r="U98" s="422"/>
      <c r="V98" s="423"/>
      <c r="W98" s="421"/>
      <c r="X98" s="423"/>
      <c r="Y98" s="423"/>
      <c r="Z98" s="439"/>
      <c r="AA98" s="720"/>
      <c r="AB98" s="423"/>
      <c r="AC98" s="422"/>
      <c r="AD98" s="426"/>
      <c r="AE98" s="720"/>
      <c r="AF98" s="423"/>
      <c r="AG98" s="422"/>
      <c r="AH98" s="426"/>
      <c r="AI98" s="720"/>
      <c r="AJ98" s="426"/>
      <c r="AK98" s="720"/>
      <c r="AL98" s="423"/>
      <c r="AM98" s="762"/>
      <c r="AN98" s="426"/>
      <c r="AO98" s="720"/>
      <c r="AP98" s="423"/>
      <c r="AQ98" s="422"/>
      <c r="AR98" s="426"/>
      <c r="AS98" s="788"/>
      <c r="AT98" s="789"/>
      <c r="AU98" s="335">
        <f t="shared" si="4"/>
        <v>92.25</v>
      </c>
      <c r="AV98" s="637"/>
      <c r="AW98" s="632"/>
      <c r="AX98" s="632"/>
      <c r="AY98" s="632"/>
      <c r="AZ98" s="632"/>
      <c r="BA98" s="632"/>
      <c r="BB98" s="632"/>
      <c r="BC98" s="632"/>
      <c r="BD98" s="632"/>
      <c r="BE98" s="632"/>
      <c r="BF98" s="632"/>
      <c r="BG98" s="632"/>
      <c r="BH98" s="632"/>
      <c r="BI98" s="632"/>
      <c r="BJ98" s="632"/>
      <c r="BK98" s="632"/>
      <c r="BL98" s="632"/>
      <c r="BM98" s="632"/>
      <c r="BN98" s="632"/>
      <c r="BO98" s="632"/>
      <c r="BP98" s="632"/>
      <c r="BQ98" s="632"/>
      <c r="BR98" s="632"/>
      <c r="BS98" s="632"/>
      <c r="BT98" s="632"/>
      <c r="BU98" s="632"/>
      <c r="BV98" s="632"/>
      <c r="BW98" s="632"/>
      <c r="BX98" s="632"/>
      <c r="BY98" s="632"/>
      <c r="BZ98" s="632"/>
      <c r="CA98" s="632"/>
      <c r="CB98" s="632"/>
      <c r="CC98" s="632"/>
      <c r="CD98" s="632"/>
      <c r="CE98" s="632"/>
      <c r="CF98" s="632"/>
      <c r="CG98" s="632"/>
      <c r="CH98" s="632"/>
      <c r="CI98" s="632"/>
      <c r="CJ98" s="632"/>
      <c r="CK98" s="632"/>
      <c r="CL98" s="632"/>
      <c r="CM98" s="632"/>
      <c r="CN98" s="632"/>
      <c r="CO98" s="632"/>
      <c r="CP98" s="632"/>
      <c r="CQ98" s="632"/>
      <c r="CR98" s="632"/>
      <c r="CS98" s="632"/>
      <c r="CT98" s="632"/>
      <c r="CU98" s="632"/>
      <c r="CV98" s="632"/>
      <c r="CW98" s="632"/>
      <c r="CX98" s="632"/>
      <c r="CY98" s="632"/>
      <c r="CZ98" s="632"/>
      <c r="DA98" s="632"/>
      <c r="DB98" s="632"/>
      <c r="DC98" s="632"/>
      <c r="DD98" s="632"/>
      <c r="DE98" s="632"/>
      <c r="DF98" s="632"/>
      <c r="DG98" s="632"/>
      <c r="DH98" s="632"/>
    </row>
    <row r="99" spans="1:112" ht="15.75" x14ac:dyDescent="0.25">
      <c r="A99" s="230">
        <v>10</v>
      </c>
      <c r="B99" s="416" t="s">
        <v>270</v>
      </c>
      <c r="C99" s="360" t="s">
        <v>380</v>
      </c>
      <c r="D99" s="301" t="s">
        <v>341</v>
      </c>
      <c r="E99" s="302">
        <v>2005</v>
      </c>
      <c r="F99" s="721">
        <v>3</v>
      </c>
      <c r="G99" s="722">
        <v>14</v>
      </c>
      <c r="H99" s="853">
        <v>48</v>
      </c>
      <c r="I99" s="1261">
        <v>6</v>
      </c>
      <c r="J99" s="723">
        <v>31.5</v>
      </c>
      <c r="K99" s="760"/>
      <c r="L99" s="761"/>
      <c r="M99" s="422"/>
      <c r="N99" s="426"/>
      <c r="O99" s="720"/>
      <c r="P99" s="423"/>
      <c r="Q99" s="422"/>
      <c r="R99" s="426"/>
      <c r="S99" s="720"/>
      <c r="T99" s="423"/>
      <c r="U99" s="422"/>
      <c r="V99" s="423"/>
      <c r="W99" s="421"/>
      <c r="X99" s="423"/>
      <c r="Y99" s="423"/>
      <c r="Z99" s="439"/>
      <c r="AA99" s="720"/>
      <c r="AB99" s="423"/>
      <c r="AC99" s="422"/>
      <c r="AD99" s="426"/>
      <c r="AE99" s="720"/>
      <c r="AF99" s="423"/>
      <c r="AG99" s="422"/>
      <c r="AH99" s="426"/>
      <c r="AI99" s="720"/>
      <c r="AJ99" s="426"/>
      <c r="AK99" s="720"/>
      <c r="AL99" s="423"/>
      <c r="AM99" s="762"/>
      <c r="AN99" s="426"/>
      <c r="AO99" s="720"/>
      <c r="AP99" s="423"/>
      <c r="AQ99" s="422"/>
      <c r="AR99" s="426"/>
      <c r="AS99" s="788"/>
      <c r="AT99" s="789"/>
      <c r="AU99" s="335">
        <f t="shared" si="4"/>
        <v>79.5</v>
      </c>
      <c r="AV99" s="637"/>
      <c r="AW99" s="632"/>
      <c r="AX99" s="632"/>
      <c r="AY99" s="632"/>
      <c r="AZ99" s="632"/>
      <c r="BA99" s="632"/>
      <c r="BB99" s="632"/>
      <c r="BC99" s="632"/>
      <c r="BD99" s="632"/>
      <c r="BE99" s="632"/>
      <c r="BF99" s="632"/>
      <c r="BG99" s="632"/>
      <c r="BH99" s="632"/>
      <c r="BI99" s="632"/>
      <c r="BJ99" s="632"/>
      <c r="BK99" s="632"/>
      <c r="BL99" s="632"/>
      <c r="BM99" s="632"/>
      <c r="BN99" s="632"/>
      <c r="BO99" s="632"/>
      <c r="BP99" s="632"/>
      <c r="BQ99" s="632"/>
      <c r="BR99" s="632"/>
      <c r="BS99" s="632"/>
      <c r="BT99" s="632"/>
      <c r="BU99" s="632"/>
      <c r="BV99" s="632"/>
      <c r="BW99" s="632"/>
      <c r="BX99" s="632"/>
      <c r="BY99" s="632"/>
      <c r="BZ99" s="632"/>
      <c r="CA99" s="632"/>
      <c r="CB99" s="632"/>
      <c r="CC99" s="632"/>
      <c r="CD99" s="632"/>
      <c r="CE99" s="632"/>
      <c r="CF99" s="632"/>
      <c r="CG99" s="632"/>
      <c r="CH99" s="632"/>
      <c r="CI99" s="632"/>
      <c r="CJ99" s="632"/>
      <c r="CK99" s="632"/>
      <c r="CL99" s="632"/>
      <c r="CM99" s="632"/>
      <c r="CN99" s="632"/>
      <c r="CO99" s="632"/>
      <c r="CP99" s="632"/>
      <c r="CQ99" s="632"/>
      <c r="CR99" s="632"/>
      <c r="CS99" s="632"/>
      <c r="CT99" s="632"/>
      <c r="CU99" s="632"/>
      <c r="CV99" s="632"/>
      <c r="CW99" s="632"/>
      <c r="CX99" s="632"/>
      <c r="CY99" s="632"/>
      <c r="CZ99" s="632"/>
      <c r="DA99" s="632"/>
      <c r="DB99" s="632"/>
      <c r="DC99" s="632"/>
      <c r="DD99" s="632"/>
      <c r="DE99" s="632"/>
      <c r="DF99" s="632"/>
      <c r="DG99" s="632"/>
      <c r="DH99" s="632"/>
    </row>
    <row r="100" spans="1:112" ht="15.75" x14ac:dyDescent="0.25">
      <c r="A100" s="230">
        <v>11</v>
      </c>
      <c r="B100" s="301" t="s">
        <v>302</v>
      </c>
      <c r="C100" s="301" t="s">
        <v>380</v>
      </c>
      <c r="D100" s="301" t="s">
        <v>423</v>
      </c>
      <c r="E100" s="302">
        <v>2005</v>
      </c>
      <c r="F100" s="721">
        <v>2</v>
      </c>
      <c r="G100" s="722"/>
      <c r="H100" s="853"/>
      <c r="I100" s="1261"/>
      <c r="J100" s="723"/>
      <c r="K100" s="760">
        <v>34</v>
      </c>
      <c r="L100" s="761">
        <v>25</v>
      </c>
      <c r="M100" s="422"/>
      <c r="N100" s="426"/>
      <c r="O100" s="720"/>
      <c r="P100" s="423"/>
      <c r="Q100" s="422"/>
      <c r="R100" s="426"/>
      <c r="S100" s="720">
        <v>20</v>
      </c>
      <c r="T100" s="423">
        <v>52</v>
      </c>
      <c r="U100" s="422"/>
      <c r="V100" s="423"/>
      <c r="W100" s="421"/>
      <c r="X100" s="423"/>
      <c r="Y100" s="423"/>
      <c r="Z100" s="439"/>
      <c r="AA100" s="720"/>
      <c r="AB100" s="423"/>
      <c r="AC100" s="422"/>
      <c r="AD100" s="426"/>
      <c r="AE100" s="720"/>
      <c r="AF100" s="423"/>
      <c r="AG100" s="422"/>
      <c r="AH100" s="426"/>
      <c r="AI100" s="720"/>
      <c r="AJ100" s="426"/>
      <c r="AK100" s="720"/>
      <c r="AL100" s="423"/>
      <c r="AM100" s="762"/>
      <c r="AN100" s="426"/>
      <c r="AO100" s="720"/>
      <c r="AP100" s="423"/>
      <c r="AQ100" s="422"/>
      <c r="AR100" s="426"/>
      <c r="AS100" s="788"/>
      <c r="AT100" s="789"/>
      <c r="AU100" s="335">
        <f t="shared" si="4"/>
        <v>77</v>
      </c>
      <c r="AV100" s="637"/>
      <c r="AW100" s="632"/>
      <c r="AX100" s="632"/>
      <c r="AY100" s="632"/>
      <c r="AZ100" s="632"/>
      <c r="BA100" s="632"/>
      <c r="BB100" s="632"/>
      <c r="BC100" s="632"/>
      <c r="BD100" s="632"/>
      <c r="BE100" s="632"/>
      <c r="BF100" s="632"/>
      <c r="BG100" s="632"/>
      <c r="BH100" s="632"/>
      <c r="BI100" s="632"/>
      <c r="BJ100" s="632"/>
      <c r="BK100" s="632"/>
      <c r="BL100" s="632"/>
      <c r="BM100" s="632"/>
      <c r="BN100" s="632"/>
      <c r="BO100" s="632"/>
      <c r="BP100" s="632"/>
      <c r="BQ100" s="632"/>
      <c r="BR100" s="632"/>
      <c r="BS100" s="632"/>
      <c r="BT100" s="632"/>
      <c r="BU100" s="632"/>
      <c r="BV100" s="632"/>
      <c r="BW100" s="632"/>
      <c r="BX100" s="632"/>
      <c r="BY100" s="632"/>
      <c r="BZ100" s="632"/>
      <c r="CA100" s="632"/>
      <c r="CB100" s="632"/>
      <c r="CC100" s="632"/>
      <c r="CD100" s="632"/>
      <c r="CE100" s="632"/>
      <c r="CF100" s="632"/>
      <c r="CG100" s="632"/>
      <c r="CH100" s="632"/>
      <c r="CI100" s="632"/>
      <c r="CJ100" s="632"/>
      <c r="CK100" s="632"/>
      <c r="CL100" s="632"/>
      <c r="CM100" s="632"/>
      <c r="CN100" s="632"/>
      <c r="CO100" s="632"/>
      <c r="CP100" s="632"/>
      <c r="CQ100" s="632"/>
      <c r="CR100" s="632"/>
      <c r="CS100" s="632"/>
      <c r="CT100" s="632"/>
      <c r="CU100" s="632"/>
      <c r="CV100" s="632"/>
      <c r="CW100" s="632"/>
      <c r="CX100" s="632"/>
      <c r="CY100" s="632"/>
      <c r="CZ100" s="632"/>
      <c r="DA100" s="632"/>
      <c r="DB100" s="632"/>
      <c r="DC100" s="632"/>
      <c r="DD100" s="632"/>
      <c r="DE100" s="632"/>
      <c r="DF100" s="632"/>
      <c r="DG100" s="632"/>
      <c r="DH100" s="632"/>
    </row>
    <row r="101" spans="1:112" ht="15.75" x14ac:dyDescent="0.25">
      <c r="A101" s="230">
        <v>12</v>
      </c>
      <c r="B101" s="416" t="s">
        <v>416</v>
      </c>
      <c r="C101" s="360" t="s">
        <v>417</v>
      </c>
      <c r="D101" s="301" t="s">
        <v>667</v>
      </c>
      <c r="E101" s="302">
        <v>2005</v>
      </c>
      <c r="F101" s="721" t="s">
        <v>344</v>
      </c>
      <c r="G101" s="722">
        <v>3</v>
      </c>
      <c r="H101" s="1462">
        <v>46.5</v>
      </c>
      <c r="I101" s="1261"/>
      <c r="J101" s="723"/>
      <c r="K101" s="760"/>
      <c r="L101" s="761"/>
      <c r="M101" s="422"/>
      <c r="N101" s="426"/>
      <c r="O101" s="720"/>
      <c r="P101" s="423"/>
      <c r="Q101" s="422"/>
      <c r="R101" s="426"/>
      <c r="S101" s="720"/>
      <c r="T101" s="423"/>
      <c r="U101" s="422"/>
      <c r="V101" s="423"/>
      <c r="W101" s="421"/>
      <c r="X101" s="423"/>
      <c r="Y101" s="423"/>
      <c r="Z101" s="439"/>
      <c r="AA101" s="720"/>
      <c r="AB101" s="423"/>
      <c r="AC101" s="422"/>
      <c r="AD101" s="426"/>
      <c r="AE101" s="720"/>
      <c r="AF101" s="423"/>
      <c r="AG101" s="422"/>
      <c r="AH101" s="426"/>
      <c r="AI101" s="720"/>
      <c r="AJ101" s="426"/>
      <c r="AK101" s="720"/>
      <c r="AL101" s="423"/>
      <c r="AM101" s="762"/>
      <c r="AN101" s="426"/>
      <c r="AO101" s="720"/>
      <c r="AP101" s="423"/>
      <c r="AQ101" s="422"/>
      <c r="AR101" s="426"/>
      <c r="AS101" s="788"/>
      <c r="AT101" s="789"/>
      <c r="AU101" s="335">
        <f t="shared" si="4"/>
        <v>46.5</v>
      </c>
      <c r="AV101" s="637"/>
      <c r="AW101" s="632"/>
      <c r="AX101" s="632"/>
      <c r="AY101" s="632"/>
      <c r="AZ101" s="632"/>
      <c r="BA101" s="632"/>
      <c r="BB101" s="632"/>
      <c r="BC101" s="632"/>
      <c r="BD101" s="632"/>
      <c r="BE101" s="632"/>
      <c r="BF101" s="632"/>
      <c r="BG101" s="632"/>
      <c r="BH101" s="632"/>
      <c r="BI101" s="632"/>
      <c r="BJ101" s="632"/>
      <c r="BK101" s="632"/>
      <c r="BL101" s="632"/>
      <c r="BM101" s="632"/>
      <c r="BN101" s="632"/>
      <c r="BO101" s="632"/>
      <c r="BP101" s="632"/>
      <c r="BQ101" s="632"/>
      <c r="BR101" s="632"/>
      <c r="BS101" s="632"/>
      <c r="BT101" s="632"/>
      <c r="BU101" s="632"/>
      <c r="BV101" s="632"/>
      <c r="BW101" s="632"/>
      <c r="BX101" s="632"/>
      <c r="BY101" s="632"/>
      <c r="BZ101" s="632"/>
      <c r="CA101" s="632"/>
      <c r="CB101" s="632"/>
      <c r="CC101" s="632"/>
      <c r="CD101" s="632"/>
      <c r="CE101" s="632"/>
      <c r="CF101" s="632"/>
      <c r="CG101" s="632"/>
      <c r="CH101" s="632"/>
      <c r="CI101" s="632"/>
      <c r="CJ101" s="632"/>
      <c r="CK101" s="632"/>
      <c r="CL101" s="632"/>
      <c r="CM101" s="632"/>
      <c r="CN101" s="632"/>
      <c r="CO101" s="632"/>
      <c r="CP101" s="632"/>
      <c r="CQ101" s="632"/>
      <c r="CR101" s="632"/>
      <c r="CS101" s="632"/>
      <c r="CT101" s="632"/>
      <c r="CU101" s="632"/>
      <c r="CV101" s="632"/>
      <c r="CW101" s="632"/>
      <c r="CX101" s="632"/>
      <c r="CY101" s="632"/>
      <c r="CZ101" s="632"/>
      <c r="DA101" s="632"/>
      <c r="DB101" s="632"/>
      <c r="DC101" s="632"/>
      <c r="DD101" s="632"/>
      <c r="DE101" s="632"/>
      <c r="DF101" s="632"/>
      <c r="DG101" s="632"/>
      <c r="DH101" s="632"/>
    </row>
    <row r="102" spans="1:112" ht="15.75" x14ac:dyDescent="0.25">
      <c r="A102" s="230">
        <v>13</v>
      </c>
      <c r="B102" s="821" t="s">
        <v>416</v>
      </c>
      <c r="C102" s="821" t="s">
        <v>417</v>
      </c>
      <c r="D102" s="416" t="s">
        <v>668</v>
      </c>
      <c r="E102" s="302">
        <v>2005</v>
      </c>
      <c r="F102" s="643" t="s">
        <v>344</v>
      </c>
      <c r="G102" s="644">
        <v>4</v>
      </c>
      <c r="H102" s="1358">
        <v>45</v>
      </c>
      <c r="I102" s="1273"/>
      <c r="J102" s="645"/>
      <c r="K102" s="760"/>
      <c r="L102" s="761"/>
      <c r="M102" s="422"/>
      <c r="N102" s="426"/>
      <c r="O102" s="720"/>
      <c r="P102" s="423"/>
      <c r="Q102" s="422"/>
      <c r="R102" s="426"/>
      <c r="S102" s="720"/>
      <c r="T102" s="423"/>
      <c r="U102" s="422"/>
      <c r="V102" s="423"/>
      <c r="W102" s="421"/>
      <c r="X102" s="423"/>
      <c r="Y102" s="423"/>
      <c r="Z102" s="439"/>
      <c r="AA102" s="720"/>
      <c r="AB102" s="423"/>
      <c r="AC102" s="422"/>
      <c r="AD102" s="426"/>
      <c r="AE102" s="720"/>
      <c r="AF102" s="423"/>
      <c r="AG102" s="422"/>
      <c r="AH102" s="426"/>
      <c r="AI102" s="720"/>
      <c r="AJ102" s="426"/>
      <c r="AK102" s="720"/>
      <c r="AL102" s="423"/>
      <c r="AM102" s="762"/>
      <c r="AN102" s="426"/>
      <c r="AO102" s="720"/>
      <c r="AP102" s="423"/>
      <c r="AQ102" s="422"/>
      <c r="AR102" s="426"/>
      <c r="AS102" s="788"/>
      <c r="AT102" s="789"/>
      <c r="AU102" s="335">
        <f t="shared" si="4"/>
        <v>45</v>
      </c>
      <c r="AV102" s="637"/>
      <c r="AW102" s="632"/>
      <c r="AX102" s="632"/>
      <c r="AY102" s="632"/>
      <c r="AZ102" s="632"/>
      <c r="BA102" s="632"/>
      <c r="BB102" s="632"/>
      <c r="BC102" s="632"/>
      <c r="BD102" s="632"/>
      <c r="BE102" s="632"/>
      <c r="BF102" s="632"/>
      <c r="BG102" s="632"/>
      <c r="BH102" s="632"/>
      <c r="BI102" s="632"/>
      <c r="BJ102" s="632"/>
      <c r="BK102" s="632"/>
      <c r="BL102" s="632"/>
      <c r="BM102" s="632"/>
      <c r="BN102" s="632"/>
      <c r="BO102" s="632"/>
      <c r="BP102" s="632"/>
      <c r="BQ102" s="632"/>
      <c r="BR102" s="632"/>
      <c r="BS102" s="632"/>
      <c r="BT102" s="632"/>
      <c r="BU102" s="632"/>
      <c r="BV102" s="632"/>
      <c r="BW102" s="632"/>
      <c r="BX102" s="632"/>
      <c r="BY102" s="632"/>
      <c r="BZ102" s="632"/>
      <c r="CA102" s="632"/>
      <c r="CB102" s="632"/>
      <c r="CC102" s="632"/>
      <c r="CD102" s="632"/>
      <c r="CE102" s="632"/>
      <c r="CF102" s="632"/>
      <c r="CG102" s="632"/>
      <c r="CH102" s="632"/>
      <c r="CI102" s="632"/>
      <c r="CJ102" s="632"/>
      <c r="CK102" s="632"/>
      <c r="CL102" s="632"/>
      <c r="CM102" s="632"/>
      <c r="CN102" s="632"/>
      <c r="CO102" s="632"/>
      <c r="CP102" s="632"/>
      <c r="CQ102" s="632"/>
      <c r="CR102" s="632"/>
      <c r="CS102" s="632"/>
      <c r="CT102" s="632"/>
      <c r="CU102" s="632"/>
      <c r="CV102" s="632"/>
      <c r="CW102" s="632"/>
      <c r="CX102" s="632"/>
      <c r="CY102" s="632"/>
      <c r="CZ102" s="632"/>
      <c r="DA102" s="632"/>
      <c r="DB102" s="632"/>
      <c r="DC102" s="632"/>
      <c r="DD102" s="632"/>
      <c r="DE102" s="632"/>
      <c r="DF102" s="632"/>
      <c r="DG102" s="632"/>
      <c r="DH102" s="632"/>
    </row>
    <row r="103" spans="1:112" ht="15.75" x14ac:dyDescent="0.25">
      <c r="A103" s="230">
        <v>14</v>
      </c>
      <c r="B103" s="416" t="s">
        <v>546</v>
      </c>
      <c r="C103" s="360" t="s">
        <v>417</v>
      </c>
      <c r="D103" s="301" t="s">
        <v>669</v>
      </c>
      <c r="E103" s="302">
        <v>2005</v>
      </c>
      <c r="F103" s="721" t="s">
        <v>344</v>
      </c>
      <c r="G103" s="722">
        <v>5</v>
      </c>
      <c r="H103" s="1462">
        <v>43.5</v>
      </c>
      <c r="I103" s="1261"/>
      <c r="J103" s="723"/>
      <c r="K103" s="760"/>
      <c r="L103" s="761"/>
      <c r="M103" s="422"/>
      <c r="N103" s="426"/>
      <c r="O103" s="720"/>
      <c r="P103" s="423"/>
      <c r="Q103" s="422"/>
      <c r="R103" s="426"/>
      <c r="S103" s="720"/>
      <c r="T103" s="423"/>
      <c r="U103" s="422"/>
      <c r="V103" s="423"/>
      <c r="W103" s="421"/>
      <c r="X103" s="423"/>
      <c r="Y103" s="423"/>
      <c r="Z103" s="439"/>
      <c r="AA103" s="720"/>
      <c r="AB103" s="423"/>
      <c r="AC103" s="422"/>
      <c r="AD103" s="426"/>
      <c r="AE103" s="720"/>
      <c r="AF103" s="423"/>
      <c r="AG103" s="422"/>
      <c r="AH103" s="426"/>
      <c r="AI103" s="720"/>
      <c r="AJ103" s="426"/>
      <c r="AK103" s="720"/>
      <c r="AL103" s="423"/>
      <c r="AM103" s="762"/>
      <c r="AN103" s="426"/>
      <c r="AO103" s="720"/>
      <c r="AP103" s="423"/>
      <c r="AQ103" s="422"/>
      <c r="AR103" s="426"/>
      <c r="AS103" s="788"/>
      <c r="AT103" s="789"/>
      <c r="AU103" s="335">
        <f t="shared" si="4"/>
        <v>43.5</v>
      </c>
      <c r="AV103" s="637"/>
      <c r="AW103" s="632"/>
      <c r="AX103" s="632"/>
      <c r="AY103" s="632"/>
      <c r="AZ103" s="632"/>
      <c r="BA103" s="632"/>
      <c r="BB103" s="632"/>
      <c r="BC103" s="632"/>
      <c r="BD103" s="632"/>
      <c r="BE103" s="632"/>
      <c r="BF103" s="632"/>
      <c r="BG103" s="632"/>
      <c r="BH103" s="632"/>
      <c r="BI103" s="632"/>
      <c r="BJ103" s="632"/>
      <c r="BK103" s="632"/>
      <c r="BL103" s="632"/>
      <c r="BM103" s="632"/>
      <c r="BN103" s="632"/>
      <c r="BO103" s="632"/>
      <c r="BP103" s="632"/>
      <c r="BQ103" s="632"/>
      <c r="BR103" s="632"/>
      <c r="BS103" s="632"/>
      <c r="BT103" s="632"/>
      <c r="BU103" s="632"/>
      <c r="BV103" s="632"/>
      <c r="BW103" s="632"/>
      <c r="BX103" s="632"/>
      <c r="BY103" s="632"/>
      <c r="BZ103" s="632"/>
      <c r="CA103" s="632"/>
      <c r="CB103" s="632"/>
      <c r="CC103" s="632"/>
      <c r="CD103" s="632"/>
      <c r="CE103" s="632"/>
      <c r="CF103" s="632"/>
      <c r="CG103" s="632"/>
      <c r="CH103" s="632"/>
      <c r="CI103" s="632"/>
      <c r="CJ103" s="632"/>
      <c r="CK103" s="632"/>
      <c r="CL103" s="632"/>
      <c r="CM103" s="632"/>
      <c r="CN103" s="632"/>
      <c r="CO103" s="632"/>
      <c r="CP103" s="632"/>
      <c r="CQ103" s="632"/>
      <c r="CR103" s="632"/>
      <c r="CS103" s="632"/>
      <c r="CT103" s="632"/>
      <c r="CU103" s="632"/>
      <c r="CV103" s="632"/>
      <c r="CW103" s="632"/>
      <c r="CX103" s="632"/>
      <c r="CY103" s="632"/>
      <c r="CZ103" s="632"/>
      <c r="DA103" s="632"/>
      <c r="DB103" s="632"/>
      <c r="DC103" s="632"/>
      <c r="DD103" s="632"/>
      <c r="DE103" s="632"/>
      <c r="DF103" s="632"/>
      <c r="DG103" s="632"/>
      <c r="DH103" s="632"/>
    </row>
    <row r="104" spans="1:112" ht="15.75" hidden="1" x14ac:dyDescent="0.25">
      <c r="A104" s="230">
        <v>15</v>
      </c>
      <c r="B104" s="416" t="s">
        <v>270</v>
      </c>
      <c r="C104" s="360" t="s">
        <v>380</v>
      </c>
      <c r="D104" s="301" t="s">
        <v>424</v>
      </c>
      <c r="E104" s="302">
        <v>2005</v>
      </c>
      <c r="F104" s="721">
        <v>2</v>
      </c>
      <c r="G104" s="722"/>
      <c r="H104" s="853"/>
      <c r="I104" s="1261"/>
      <c r="J104" s="723"/>
      <c r="K104" s="760"/>
      <c r="L104" s="761"/>
      <c r="M104" s="422"/>
      <c r="N104" s="426"/>
      <c r="O104" s="720"/>
      <c r="P104" s="423"/>
      <c r="Q104" s="422"/>
      <c r="R104" s="426"/>
      <c r="S104" s="720"/>
      <c r="T104" s="423"/>
      <c r="U104" s="422"/>
      <c r="V104" s="423"/>
      <c r="W104" s="421"/>
      <c r="X104" s="423"/>
      <c r="Y104" s="423"/>
      <c r="Z104" s="439"/>
      <c r="AA104" s="720"/>
      <c r="AB104" s="423"/>
      <c r="AC104" s="422"/>
      <c r="AD104" s="426"/>
      <c r="AE104" s="720"/>
      <c r="AF104" s="423"/>
      <c r="AG104" s="422"/>
      <c r="AH104" s="426"/>
      <c r="AI104" s="720"/>
      <c r="AJ104" s="426"/>
      <c r="AK104" s="720"/>
      <c r="AL104" s="423"/>
      <c r="AM104" s="762"/>
      <c r="AN104" s="426"/>
      <c r="AO104" s="720"/>
      <c r="AP104" s="423"/>
      <c r="AQ104" s="422"/>
      <c r="AR104" s="426"/>
      <c r="AS104" s="788"/>
      <c r="AT104" s="789"/>
      <c r="AU104" s="335">
        <f t="shared" ref="AU104:AU110" si="5">N104+L104+J104+H104</f>
        <v>0</v>
      </c>
      <c r="AV104" s="637"/>
      <c r="AW104" s="632"/>
      <c r="AX104" s="632"/>
      <c r="AY104" s="632"/>
      <c r="AZ104" s="632"/>
      <c r="BA104" s="632"/>
      <c r="BB104" s="632"/>
      <c r="BC104" s="632"/>
      <c r="BD104" s="632"/>
      <c r="BE104" s="632"/>
      <c r="BF104" s="632"/>
      <c r="BG104" s="632"/>
      <c r="BH104" s="632"/>
      <c r="BI104" s="632"/>
      <c r="BJ104" s="632"/>
      <c r="BK104" s="632"/>
      <c r="BL104" s="632"/>
      <c r="BM104" s="632"/>
      <c r="BN104" s="632"/>
      <c r="BO104" s="632"/>
      <c r="BP104" s="632"/>
      <c r="BQ104" s="632"/>
      <c r="BR104" s="632"/>
      <c r="BS104" s="632"/>
      <c r="BT104" s="632"/>
      <c r="BU104" s="632"/>
      <c r="BV104" s="632"/>
      <c r="BW104" s="632"/>
      <c r="BX104" s="632"/>
      <c r="BY104" s="632"/>
      <c r="BZ104" s="632"/>
      <c r="CA104" s="632"/>
      <c r="CB104" s="632"/>
      <c r="CC104" s="632"/>
      <c r="CD104" s="632"/>
      <c r="CE104" s="632"/>
      <c r="CF104" s="632"/>
      <c r="CG104" s="632"/>
      <c r="CH104" s="632"/>
      <c r="CI104" s="632"/>
      <c r="CJ104" s="632"/>
      <c r="CK104" s="632"/>
      <c r="CL104" s="632"/>
      <c r="CM104" s="632"/>
      <c r="CN104" s="632"/>
      <c r="CO104" s="632"/>
      <c r="CP104" s="632"/>
      <c r="CQ104" s="632"/>
      <c r="CR104" s="632"/>
      <c r="CS104" s="632"/>
      <c r="CT104" s="632"/>
      <c r="CU104" s="632"/>
      <c r="CV104" s="632"/>
      <c r="CW104" s="632"/>
      <c r="CX104" s="632"/>
      <c r="CY104" s="632"/>
      <c r="CZ104" s="632"/>
      <c r="DA104" s="632"/>
      <c r="DB104" s="632"/>
      <c r="DC104" s="632"/>
      <c r="DD104" s="632"/>
      <c r="DE104" s="632"/>
      <c r="DF104" s="632"/>
      <c r="DG104" s="632"/>
      <c r="DH104" s="632"/>
    </row>
    <row r="105" spans="1:112" ht="15.75" hidden="1" x14ac:dyDescent="0.25">
      <c r="A105" s="230">
        <v>16</v>
      </c>
      <c r="B105" s="301" t="s">
        <v>390</v>
      </c>
      <c r="C105" s="301" t="s">
        <v>414</v>
      </c>
      <c r="D105" s="416" t="s">
        <v>345</v>
      </c>
      <c r="E105" s="302">
        <v>2005</v>
      </c>
      <c r="F105" s="643">
        <v>3</v>
      </c>
      <c r="G105" s="820"/>
      <c r="H105" s="1358"/>
      <c r="I105" s="1273"/>
      <c r="J105" s="645"/>
      <c r="K105" s="760"/>
      <c r="L105" s="761"/>
      <c r="M105" s="422"/>
      <c r="N105" s="426"/>
      <c r="O105" s="720"/>
      <c r="P105" s="423"/>
      <c r="Q105" s="422"/>
      <c r="R105" s="426"/>
      <c r="S105" s="720"/>
      <c r="T105" s="423"/>
      <c r="U105" s="422"/>
      <c r="V105" s="423"/>
      <c r="W105" s="421"/>
      <c r="X105" s="423"/>
      <c r="Y105" s="423"/>
      <c r="Z105" s="439"/>
      <c r="AA105" s="720"/>
      <c r="AB105" s="423"/>
      <c r="AC105" s="422"/>
      <c r="AD105" s="426"/>
      <c r="AE105" s="720"/>
      <c r="AF105" s="423"/>
      <c r="AG105" s="422"/>
      <c r="AH105" s="426"/>
      <c r="AI105" s="720"/>
      <c r="AJ105" s="426"/>
      <c r="AK105" s="720"/>
      <c r="AL105" s="423"/>
      <c r="AM105" s="762"/>
      <c r="AN105" s="426"/>
      <c r="AO105" s="720"/>
      <c r="AP105" s="423"/>
      <c r="AQ105" s="422"/>
      <c r="AR105" s="426"/>
      <c r="AS105" s="788"/>
      <c r="AT105" s="789"/>
      <c r="AU105" s="335">
        <f t="shared" si="5"/>
        <v>0</v>
      </c>
      <c r="AV105" s="637"/>
      <c r="AW105" s="632"/>
      <c r="AX105" s="632"/>
      <c r="AY105" s="632"/>
      <c r="AZ105" s="632"/>
      <c r="BA105" s="632"/>
      <c r="BB105" s="632"/>
      <c r="BC105" s="632"/>
      <c r="BD105" s="632"/>
      <c r="BE105" s="632"/>
      <c r="BF105" s="632"/>
      <c r="BG105" s="632"/>
      <c r="BH105" s="632"/>
      <c r="BI105" s="632"/>
      <c r="BJ105" s="632"/>
      <c r="BK105" s="632"/>
      <c r="BL105" s="632"/>
      <c r="BM105" s="632"/>
      <c r="BN105" s="632"/>
      <c r="BO105" s="632"/>
      <c r="BP105" s="632"/>
      <c r="BQ105" s="632"/>
      <c r="BR105" s="632"/>
      <c r="BS105" s="632"/>
      <c r="BT105" s="632"/>
      <c r="BU105" s="632"/>
      <c r="BV105" s="632"/>
      <c r="BW105" s="632"/>
      <c r="BX105" s="632"/>
      <c r="BY105" s="632"/>
      <c r="BZ105" s="632"/>
      <c r="CA105" s="632"/>
      <c r="CB105" s="632"/>
      <c r="CC105" s="632"/>
      <c r="CD105" s="632"/>
      <c r="CE105" s="632"/>
      <c r="CF105" s="632"/>
      <c r="CG105" s="632"/>
      <c r="CH105" s="632"/>
      <c r="CI105" s="632"/>
      <c r="CJ105" s="632"/>
      <c r="CK105" s="632"/>
      <c r="CL105" s="632"/>
      <c r="CM105" s="632"/>
      <c r="CN105" s="632"/>
      <c r="CO105" s="632"/>
      <c r="CP105" s="632"/>
      <c r="CQ105" s="632"/>
      <c r="CR105" s="632"/>
      <c r="CS105" s="632"/>
      <c r="CT105" s="632"/>
      <c r="CU105" s="632"/>
      <c r="CV105" s="632"/>
      <c r="CW105" s="632"/>
      <c r="CX105" s="632"/>
      <c r="CY105" s="632"/>
      <c r="CZ105" s="632"/>
      <c r="DA105" s="632"/>
      <c r="DB105" s="632"/>
      <c r="DC105" s="632"/>
      <c r="DD105" s="632"/>
      <c r="DE105" s="632"/>
      <c r="DF105" s="632"/>
      <c r="DG105" s="632"/>
      <c r="DH105" s="632"/>
    </row>
    <row r="106" spans="1:112" ht="15.75" hidden="1" x14ac:dyDescent="0.25">
      <c r="A106" s="230"/>
      <c r="B106" s="301" t="s">
        <v>427</v>
      </c>
      <c r="C106" s="301" t="s">
        <v>428</v>
      </c>
      <c r="D106" s="724" t="s">
        <v>429</v>
      </c>
      <c r="E106" s="719">
        <v>2005</v>
      </c>
      <c r="F106" s="721">
        <v>3</v>
      </c>
      <c r="G106" s="739"/>
      <c r="H106" s="1375"/>
      <c r="I106" s="1262"/>
      <c r="J106" s="740"/>
      <c r="K106" s="730"/>
      <c r="L106" s="405"/>
      <c r="M106" s="731"/>
      <c r="N106" s="729"/>
      <c r="O106" s="730"/>
      <c r="P106" s="405"/>
      <c r="Q106" s="731"/>
      <c r="R106" s="729"/>
      <c r="S106" s="730"/>
      <c r="T106" s="405"/>
      <c r="U106" s="731"/>
      <c r="V106" s="405"/>
      <c r="W106" s="748"/>
      <c r="X106" s="405"/>
      <c r="Y106" s="405"/>
      <c r="Z106" s="404"/>
      <c r="AA106" s="730"/>
      <c r="AB106" s="405"/>
      <c r="AC106" s="731"/>
      <c r="AD106" s="729"/>
      <c r="AE106" s="730"/>
      <c r="AF106" s="405"/>
      <c r="AG106" s="731"/>
      <c r="AH106" s="729"/>
      <c r="AI106" s="635"/>
      <c r="AJ106" s="729"/>
      <c r="AK106" s="730"/>
      <c r="AL106" s="405"/>
      <c r="AM106" s="791"/>
      <c r="AN106" s="729"/>
      <c r="AO106" s="730"/>
      <c r="AP106" s="405"/>
      <c r="AQ106" s="731"/>
      <c r="AR106" s="729"/>
      <c r="AS106" s="742"/>
      <c r="AT106" s="743"/>
      <c r="AU106" s="335">
        <f t="shared" si="5"/>
        <v>0</v>
      </c>
      <c r="AV106" s="637"/>
      <c r="AW106" s="632"/>
      <c r="AX106" s="632"/>
      <c r="AY106" s="632"/>
      <c r="AZ106" s="632"/>
      <c r="BA106" s="632"/>
      <c r="BB106" s="632"/>
      <c r="BC106" s="632"/>
      <c r="BD106" s="632"/>
      <c r="BE106" s="632"/>
      <c r="BF106" s="632"/>
      <c r="BG106" s="632"/>
      <c r="BH106" s="632"/>
      <c r="BI106" s="632"/>
      <c r="BJ106" s="632"/>
      <c r="BK106" s="632"/>
      <c r="BL106" s="632"/>
      <c r="BM106" s="632"/>
      <c r="BN106" s="632"/>
      <c r="BO106" s="632"/>
      <c r="BP106" s="632"/>
      <c r="BQ106" s="632"/>
      <c r="BR106" s="632"/>
      <c r="BS106" s="632"/>
      <c r="BT106" s="632"/>
      <c r="BU106" s="632"/>
      <c r="BV106" s="632"/>
      <c r="BW106" s="632"/>
      <c r="BX106" s="632"/>
      <c r="BY106" s="632"/>
      <c r="BZ106" s="632"/>
      <c r="CA106" s="632"/>
      <c r="CB106" s="632"/>
      <c r="CC106" s="632"/>
      <c r="CD106" s="632"/>
      <c r="CE106" s="632"/>
      <c r="CF106" s="632"/>
      <c r="CG106" s="632"/>
      <c r="CH106" s="632"/>
      <c r="CI106" s="632"/>
      <c r="CJ106" s="632"/>
      <c r="CK106" s="632"/>
      <c r="CL106" s="632"/>
      <c r="CM106" s="632"/>
      <c r="CN106" s="632"/>
      <c r="CO106" s="632"/>
      <c r="CP106" s="632"/>
      <c r="CQ106" s="632"/>
      <c r="CR106" s="632"/>
      <c r="CS106" s="632"/>
      <c r="CT106" s="632"/>
      <c r="CU106" s="632"/>
      <c r="CV106" s="632"/>
      <c r="CW106" s="632"/>
      <c r="CX106" s="632"/>
      <c r="CY106" s="632"/>
      <c r="CZ106" s="632"/>
      <c r="DA106" s="632"/>
      <c r="DB106" s="632"/>
      <c r="DC106" s="632"/>
      <c r="DD106" s="632"/>
      <c r="DE106" s="632"/>
      <c r="DF106" s="632"/>
      <c r="DG106" s="632"/>
      <c r="DH106" s="632"/>
    </row>
    <row r="107" spans="1:112" ht="15.75" hidden="1" x14ac:dyDescent="0.25">
      <c r="A107" s="230">
        <v>17</v>
      </c>
      <c r="B107" s="416" t="s">
        <v>401</v>
      </c>
      <c r="C107" s="360" t="s">
        <v>402</v>
      </c>
      <c r="D107" s="821" t="s">
        <v>430</v>
      </c>
      <c r="E107" s="302">
        <v>2005</v>
      </c>
      <c r="F107" s="721" t="s">
        <v>344</v>
      </c>
      <c r="G107" s="722"/>
      <c r="H107" s="853"/>
      <c r="I107" s="1262"/>
      <c r="J107" s="740"/>
      <c r="K107" s="794"/>
      <c r="L107" s="795"/>
      <c r="M107" s="796"/>
      <c r="N107" s="572"/>
      <c r="O107" s="735"/>
      <c r="P107" s="513"/>
      <c r="Q107" s="796"/>
      <c r="R107" s="572"/>
      <c r="S107" s="735"/>
      <c r="T107" s="513"/>
      <c r="U107" s="796"/>
      <c r="V107" s="513"/>
      <c r="W107" s="512"/>
      <c r="X107" s="513"/>
      <c r="Y107" s="513"/>
      <c r="Z107" s="514"/>
      <c r="AA107" s="735"/>
      <c r="AB107" s="513"/>
      <c r="AC107" s="796"/>
      <c r="AD107" s="572"/>
      <c r="AE107" s="735"/>
      <c r="AF107" s="513"/>
      <c r="AG107" s="796"/>
      <c r="AH107" s="572"/>
      <c r="AI107" s="720"/>
      <c r="AJ107" s="572"/>
      <c r="AK107" s="735"/>
      <c r="AL107" s="513"/>
      <c r="AM107" s="791"/>
      <c r="AN107" s="572"/>
      <c r="AO107" s="735"/>
      <c r="AP107" s="513"/>
      <c r="AQ107" s="796"/>
      <c r="AR107" s="572"/>
      <c r="AS107" s="798"/>
      <c r="AT107" s="799"/>
      <c r="AU107" s="335">
        <f t="shared" si="5"/>
        <v>0</v>
      </c>
      <c r="AV107" s="637"/>
      <c r="AW107" s="632"/>
      <c r="AX107" s="632"/>
      <c r="AY107" s="632"/>
      <c r="AZ107" s="632"/>
      <c r="BA107" s="632"/>
      <c r="BB107" s="632"/>
      <c r="BC107" s="632"/>
      <c r="BD107" s="632"/>
      <c r="BE107" s="632"/>
      <c r="BF107" s="632"/>
      <c r="BG107" s="632"/>
      <c r="BH107" s="632"/>
      <c r="BI107" s="632"/>
      <c r="BJ107" s="632"/>
      <c r="BK107" s="632"/>
      <c r="BL107" s="632"/>
      <c r="BM107" s="632"/>
      <c r="BN107" s="632"/>
      <c r="BO107" s="632"/>
      <c r="BP107" s="632"/>
      <c r="BQ107" s="632"/>
      <c r="BR107" s="632"/>
      <c r="BS107" s="632"/>
      <c r="BT107" s="632"/>
      <c r="BU107" s="632"/>
      <c r="BV107" s="632"/>
      <c r="BW107" s="632"/>
      <c r="BX107" s="632"/>
      <c r="BY107" s="632"/>
      <c r="BZ107" s="632"/>
      <c r="CA107" s="632"/>
      <c r="CB107" s="632"/>
      <c r="CC107" s="632"/>
      <c r="CD107" s="632"/>
      <c r="CE107" s="632"/>
      <c r="CF107" s="632"/>
      <c r="CG107" s="632"/>
      <c r="CH107" s="632"/>
      <c r="CI107" s="632"/>
      <c r="CJ107" s="632"/>
      <c r="CK107" s="632"/>
      <c r="CL107" s="632"/>
      <c r="CM107" s="632"/>
      <c r="CN107" s="632"/>
      <c r="CO107" s="632"/>
      <c r="CP107" s="632"/>
      <c r="CQ107" s="632"/>
      <c r="CR107" s="632"/>
      <c r="CS107" s="632"/>
      <c r="CT107" s="632"/>
      <c r="CU107" s="632"/>
      <c r="CV107" s="632"/>
      <c r="CW107" s="632"/>
      <c r="CX107" s="632"/>
      <c r="CY107" s="632"/>
      <c r="CZ107" s="632"/>
      <c r="DA107" s="632"/>
      <c r="DB107" s="632"/>
      <c r="DC107" s="632"/>
      <c r="DD107" s="632"/>
      <c r="DE107" s="632"/>
      <c r="DF107" s="632"/>
      <c r="DG107" s="632"/>
      <c r="DH107" s="632"/>
    </row>
    <row r="108" spans="1:112" ht="15.75" hidden="1" x14ac:dyDescent="0.25">
      <c r="A108" s="230"/>
      <c r="B108" s="301" t="s">
        <v>390</v>
      </c>
      <c r="C108" s="301" t="s">
        <v>414</v>
      </c>
      <c r="D108" s="724" t="s">
        <v>431</v>
      </c>
      <c r="E108" s="302">
        <v>2005</v>
      </c>
      <c r="F108" s="643" t="s">
        <v>331</v>
      </c>
      <c r="G108" s="820"/>
      <c r="H108" s="1358"/>
      <c r="I108" s="1447"/>
      <c r="J108" s="837"/>
      <c r="K108" s="794"/>
      <c r="L108" s="795"/>
      <c r="M108" s="796"/>
      <c r="N108" s="572"/>
      <c r="O108" s="735"/>
      <c r="P108" s="513"/>
      <c r="Q108" s="796"/>
      <c r="R108" s="572"/>
      <c r="S108" s="735"/>
      <c r="T108" s="513"/>
      <c r="U108" s="796"/>
      <c r="V108" s="513"/>
      <c r="W108" s="512"/>
      <c r="X108" s="513"/>
      <c r="Y108" s="513"/>
      <c r="Z108" s="514"/>
      <c r="AA108" s="735"/>
      <c r="AB108" s="513"/>
      <c r="AC108" s="796"/>
      <c r="AD108" s="572"/>
      <c r="AE108" s="735"/>
      <c r="AF108" s="513"/>
      <c r="AG108" s="796"/>
      <c r="AH108" s="572"/>
      <c r="AI108" s="735"/>
      <c r="AJ108" s="572"/>
      <c r="AK108" s="735"/>
      <c r="AL108" s="513"/>
      <c r="AM108" s="791"/>
      <c r="AN108" s="572"/>
      <c r="AO108" s="735"/>
      <c r="AP108" s="513"/>
      <c r="AQ108" s="796"/>
      <c r="AR108" s="572"/>
      <c r="AS108" s="798"/>
      <c r="AT108" s="799"/>
      <c r="AU108" s="335">
        <f t="shared" si="5"/>
        <v>0</v>
      </c>
      <c r="AV108" s="637"/>
      <c r="AW108" s="632"/>
      <c r="AX108" s="632"/>
      <c r="AY108" s="632"/>
      <c r="AZ108" s="632"/>
      <c r="BA108" s="632"/>
      <c r="BB108" s="632"/>
      <c r="BC108" s="632"/>
      <c r="BD108" s="632"/>
      <c r="BE108" s="632"/>
      <c r="BF108" s="632"/>
      <c r="BG108" s="632"/>
      <c r="BH108" s="632"/>
      <c r="BI108" s="632"/>
      <c r="BJ108" s="632"/>
      <c r="BK108" s="632"/>
      <c r="BL108" s="632"/>
      <c r="BM108" s="632"/>
      <c r="BN108" s="632"/>
      <c r="BO108" s="632"/>
      <c r="BP108" s="632"/>
      <c r="BQ108" s="632"/>
      <c r="BR108" s="632"/>
      <c r="BS108" s="632"/>
      <c r="BT108" s="632"/>
      <c r="BU108" s="632"/>
      <c r="BV108" s="632"/>
      <c r="BW108" s="632"/>
      <c r="BX108" s="632"/>
      <c r="BY108" s="632"/>
      <c r="BZ108" s="632"/>
      <c r="CA108" s="632"/>
      <c r="CB108" s="632"/>
      <c r="CC108" s="632"/>
      <c r="CD108" s="632"/>
      <c r="CE108" s="632"/>
      <c r="CF108" s="632"/>
      <c r="CG108" s="632"/>
      <c r="CH108" s="632"/>
      <c r="CI108" s="632"/>
      <c r="CJ108" s="632"/>
      <c r="CK108" s="632"/>
      <c r="CL108" s="632"/>
      <c r="CM108" s="632"/>
      <c r="CN108" s="632"/>
      <c r="CO108" s="632"/>
      <c r="CP108" s="632"/>
      <c r="CQ108" s="632"/>
      <c r="CR108" s="632"/>
      <c r="CS108" s="632"/>
      <c r="CT108" s="632"/>
      <c r="CU108" s="632"/>
      <c r="CV108" s="632"/>
      <c r="CW108" s="632"/>
      <c r="CX108" s="632"/>
      <c r="CY108" s="632"/>
      <c r="CZ108" s="632"/>
      <c r="DA108" s="632"/>
      <c r="DB108" s="632"/>
      <c r="DC108" s="632"/>
      <c r="DD108" s="632"/>
      <c r="DE108" s="632"/>
      <c r="DF108" s="632"/>
      <c r="DG108" s="632"/>
      <c r="DH108" s="632"/>
    </row>
    <row r="109" spans="1:112" ht="15.75" hidden="1" x14ac:dyDescent="0.25">
      <c r="A109" s="230"/>
      <c r="B109" s="301" t="s">
        <v>404</v>
      </c>
      <c r="C109" s="301" t="s">
        <v>405</v>
      </c>
      <c r="D109" s="416" t="s">
        <v>432</v>
      </c>
      <c r="E109" s="833">
        <v>2005</v>
      </c>
      <c r="F109" s="899" t="s">
        <v>331</v>
      </c>
      <c r="G109" s="1443"/>
      <c r="H109" s="1444"/>
      <c r="I109" s="1262"/>
      <c r="J109" s="740"/>
      <c r="K109" s="794"/>
      <c r="L109" s="795"/>
      <c r="M109" s="796"/>
      <c r="N109" s="572"/>
      <c r="O109" s="735"/>
      <c r="P109" s="513"/>
      <c r="Q109" s="796"/>
      <c r="R109" s="572"/>
      <c r="S109" s="735"/>
      <c r="T109" s="513"/>
      <c r="U109" s="796"/>
      <c r="V109" s="513"/>
      <c r="W109" s="512"/>
      <c r="X109" s="513"/>
      <c r="Y109" s="513"/>
      <c r="Z109" s="514"/>
      <c r="AA109" s="735"/>
      <c r="AB109" s="513"/>
      <c r="AC109" s="796"/>
      <c r="AD109" s="572"/>
      <c r="AE109" s="735"/>
      <c r="AF109" s="513"/>
      <c r="AG109" s="796"/>
      <c r="AH109" s="572"/>
      <c r="AI109" s="735"/>
      <c r="AJ109" s="572"/>
      <c r="AK109" s="735"/>
      <c r="AL109" s="513"/>
      <c r="AM109" s="791"/>
      <c r="AN109" s="572"/>
      <c r="AO109" s="735"/>
      <c r="AP109" s="513"/>
      <c r="AQ109" s="796"/>
      <c r="AR109" s="572"/>
      <c r="AS109" s="798"/>
      <c r="AT109" s="799"/>
      <c r="AU109" s="335">
        <f t="shared" si="5"/>
        <v>0</v>
      </c>
      <c r="AV109" s="637"/>
      <c r="AW109" s="632"/>
      <c r="AX109" s="632"/>
      <c r="AY109" s="632"/>
      <c r="AZ109" s="632"/>
      <c r="BA109" s="632"/>
      <c r="BB109" s="632"/>
      <c r="BC109" s="632"/>
      <c r="BD109" s="632"/>
      <c r="BE109" s="632"/>
      <c r="BF109" s="632"/>
      <c r="BG109" s="632"/>
      <c r="BH109" s="632"/>
      <c r="BI109" s="632"/>
      <c r="BJ109" s="632"/>
      <c r="BK109" s="632"/>
      <c r="BL109" s="632"/>
      <c r="BM109" s="632"/>
      <c r="BN109" s="632"/>
      <c r="BO109" s="632"/>
      <c r="BP109" s="632"/>
      <c r="BQ109" s="632"/>
      <c r="BR109" s="632"/>
      <c r="BS109" s="632"/>
      <c r="BT109" s="632"/>
      <c r="BU109" s="632"/>
      <c r="BV109" s="632"/>
      <c r="BW109" s="632"/>
      <c r="BX109" s="632"/>
      <c r="BY109" s="632"/>
      <c r="BZ109" s="632"/>
      <c r="CA109" s="632"/>
      <c r="CB109" s="632"/>
      <c r="CC109" s="632"/>
      <c r="CD109" s="632"/>
      <c r="CE109" s="632"/>
      <c r="CF109" s="632"/>
      <c r="CG109" s="632"/>
      <c r="CH109" s="632"/>
      <c r="CI109" s="632"/>
      <c r="CJ109" s="632"/>
      <c r="CK109" s="632"/>
      <c r="CL109" s="632"/>
      <c r="CM109" s="632"/>
      <c r="CN109" s="632"/>
      <c r="CO109" s="632"/>
      <c r="CP109" s="632"/>
      <c r="CQ109" s="632"/>
      <c r="CR109" s="632"/>
      <c r="CS109" s="632"/>
      <c r="CT109" s="632"/>
      <c r="CU109" s="632"/>
      <c r="CV109" s="632"/>
      <c r="CW109" s="632"/>
      <c r="CX109" s="632"/>
      <c r="CY109" s="632"/>
      <c r="CZ109" s="632"/>
      <c r="DA109" s="632"/>
      <c r="DB109" s="632"/>
      <c r="DC109" s="632"/>
      <c r="DD109" s="632"/>
      <c r="DE109" s="632"/>
      <c r="DF109" s="632"/>
      <c r="DG109" s="632"/>
      <c r="DH109" s="632"/>
    </row>
    <row r="110" spans="1:112" ht="15.75" hidden="1" x14ac:dyDescent="0.25">
      <c r="A110" s="230">
        <v>18</v>
      </c>
      <c r="B110" s="301" t="s">
        <v>302</v>
      </c>
      <c r="C110" s="301" t="s">
        <v>380</v>
      </c>
      <c r="D110" s="724" t="s">
        <v>343</v>
      </c>
      <c r="E110" s="732">
        <v>2005</v>
      </c>
      <c r="F110" s="602" t="s">
        <v>344</v>
      </c>
      <c r="G110" s="739"/>
      <c r="H110" s="853"/>
      <c r="I110" s="1262"/>
      <c r="J110" s="740"/>
      <c r="K110" s="730"/>
      <c r="L110" s="405"/>
      <c r="M110" s="731"/>
      <c r="N110" s="729"/>
      <c r="O110" s="730"/>
      <c r="P110" s="405"/>
      <c r="Q110" s="731"/>
      <c r="R110" s="729"/>
      <c r="S110" s="730"/>
      <c r="T110" s="405"/>
      <c r="U110" s="731"/>
      <c r="V110" s="405"/>
      <c r="W110" s="748"/>
      <c r="X110" s="405"/>
      <c r="Y110" s="405"/>
      <c r="Z110" s="404"/>
      <c r="AA110" s="730"/>
      <c r="AB110" s="405"/>
      <c r="AC110" s="731"/>
      <c r="AD110" s="729"/>
      <c r="AE110" s="730"/>
      <c r="AF110" s="405"/>
      <c r="AG110" s="731"/>
      <c r="AH110" s="729"/>
      <c r="AI110" s="730"/>
      <c r="AJ110" s="729"/>
      <c r="AK110" s="730"/>
      <c r="AL110" s="405"/>
      <c r="AM110" s="791"/>
      <c r="AN110" s="729"/>
      <c r="AO110" s="730"/>
      <c r="AP110" s="405"/>
      <c r="AQ110" s="731"/>
      <c r="AR110" s="729"/>
      <c r="AS110" s="636"/>
      <c r="AT110" s="743"/>
      <c r="AU110" s="335">
        <f t="shared" si="5"/>
        <v>0</v>
      </c>
      <c r="AV110" s="637"/>
      <c r="AW110" s="632"/>
      <c r="AX110" s="632"/>
      <c r="AY110" s="632"/>
      <c r="AZ110" s="632"/>
      <c r="BA110" s="632"/>
      <c r="BB110" s="632"/>
      <c r="BC110" s="632"/>
      <c r="BD110" s="632"/>
      <c r="BE110" s="632"/>
      <c r="BF110" s="632"/>
      <c r="BG110" s="632"/>
      <c r="BH110" s="632"/>
      <c r="BI110" s="632"/>
      <c r="BJ110" s="632"/>
      <c r="BK110" s="632"/>
      <c r="BL110" s="632"/>
      <c r="BM110" s="632"/>
      <c r="BN110" s="632"/>
      <c r="BO110" s="632"/>
      <c r="BP110" s="632"/>
      <c r="BQ110" s="632"/>
      <c r="BR110" s="632"/>
      <c r="BS110" s="632"/>
      <c r="BT110" s="632"/>
      <c r="BU110" s="632"/>
      <c r="BV110" s="632"/>
      <c r="BW110" s="632"/>
      <c r="BX110" s="632"/>
      <c r="BY110" s="632"/>
      <c r="BZ110" s="632"/>
      <c r="CA110" s="632"/>
      <c r="CB110" s="632"/>
      <c r="CC110" s="632"/>
      <c r="CD110" s="632"/>
      <c r="CE110" s="632"/>
      <c r="CF110" s="632"/>
      <c r="CG110" s="632"/>
      <c r="CH110" s="632"/>
      <c r="CI110" s="632"/>
      <c r="CJ110" s="632"/>
      <c r="CK110" s="632"/>
      <c r="CL110" s="632"/>
      <c r="CM110" s="632"/>
      <c r="CN110" s="632"/>
      <c r="CO110" s="632"/>
      <c r="CP110" s="632"/>
      <c r="CQ110" s="632"/>
      <c r="CR110" s="632"/>
      <c r="CS110" s="632"/>
      <c r="CT110" s="632"/>
      <c r="CU110" s="632"/>
      <c r="CV110" s="632"/>
      <c r="CW110" s="632"/>
      <c r="CX110" s="632"/>
      <c r="CY110" s="632"/>
      <c r="CZ110" s="632"/>
      <c r="DA110" s="632"/>
      <c r="DB110" s="632"/>
      <c r="DC110" s="632"/>
      <c r="DD110" s="632"/>
      <c r="DE110" s="632"/>
      <c r="DF110" s="632"/>
      <c r="DG110" s="632"/>
      <c r="DH110" s="632"/>
    </row>
    <row r="111" spans="1:112" ht="15.75" hidden="1" x14ac:dyDescent="0.25">
      <c r="A111" s="230">
        <v>18</v>
      </c>
      <c r="B111" s="301" t="s">
        <v>404</v>
      </c>
      <c r="C111" s="301" t="s">
        <v>433</v>
      </c>
      <c r="D111" s="778" t="s">
        <v>434</v>
      </c>
      <c r="E111" s="608">
        <v>2005</v>
      </c>
      <c r="F111" s="822" t="s">
        <v>344</v>
      </c>
      <c r="G111" s="823"/>
      <c r="H111" s="1274"/>
      <c r="I111" s="1274"/>
      <c r="J111" s="824"/>
      <c r="K111" s="825"/>
      <c r="L111" s="826"/>
      <c r="M111" s="827"/>
      <c r="N111" s="588"/>
      <c r="O111" s="828"/>
      <c r="P111" s="829"/>
      <c r="Q111" s="827"/>
      <c r="R111" s="588"/>
      <c r="S111" s="828"/>
      <c r="T111" s="829"/>
      <c r="U111" s="827"/>
      <c r="V111" s="829"/>
      <c r="W111" s="831"/>
      <c r="X111" s="829"/>
      <c r="Y111" s="829"/>
      <c r="Z111" s="830"/>
      <c r="AA111" s="828"/>
      <c r="AB111" s="829"/>
      <c r="AC111" s="827"/>
      <c r="AD111" s="588"/>
      <c r="AE111" s="828"/>
      <c r="AF111" s="829"/>
      <c r="AG111" s="827"/>
      <c r="AH111" s="588"/>
      <c r="AI111" s="828"/>
      <c r="AJ111" s="588"/>
      <c r="AK111" s="828"/>
      <c r="AL111" s="829"/>
      <c r="AM111" s="832"/>
      <c r="AN111" s="588"/>
      <c r="AO111" s="828"/>
      <c r="AP111" s="829"/>
      <c r="AQ111" s="827"/>
      <c r="AR111" s="588"/>
      <c r="AS111" s="514"/>
      <c r="AT111" s="514"/>
      <c r="AU111" s="335">
        <f t="shared" ref="AU111" si="6">N111+L111+J111+H111</f>
        <v>0</v>
      </c>
      <c r="AV111" s="637"/>
      <c r="AW111" s="632"/>
      <c r="AX111" s="632"/>
      <c r="AY111" s="632"/>
      <c r="AZ111" s="632"/>
      <c r="BA111" s="632"/>
      <c r="BB111" s="632"/>
      <c r="BC111" s="632"/>
      <c r="BD111" s="632"/>
      <c r="BE111" s="632"/>
      <c r="BF111" s="632"/>
      <c r="BG111" s="632"/>
      <c r="BH111" s="632"/>
      <c r="BI111" s="632"/>
      <c r="BJ111" s="632"/>
      <c r="BK111" s="632"/>
      <c r="BL111" s="632"/>
      <c r="BM111" s="632"/>
      <c r="BN111" s="632"/>
      <c r="BO111" s="632"/>
      <c r="BP111" s="632"/>
      <c r="BQ111" s="632"/>
      <c r="BR111" s="632"/>
      <c r="BS111" s="632"/>
      <c r="BT111" s="632"/>
      <c r="BU111" s="632"/>
      <c r="BV111" s="632"/>
      <c r="BW111" s="632"/>
      <c r="BX111" s="632"/>
      <c r="BY111" s="632"/>
      <c r="BZ111" s="632"/>
      <c r="CA111" s="632"/>
      <c r="CB111" s="632"/>
      <c r="CC111" s="632"/>
      <c r="CD111" s="632"/>
      <c r="CE111" s="632"/>
      <c r="CF111" s="632"/>
      <c r="CG111" s="632"/>
      <c r="CH111" s="632"/>
      <c r="CI111" s="632"/>
      <c r="CJ111" s="632"/>
      <c r="CK111" s="632"/>
      <c r="CL111" s="632"/>
      <c r="CM111" s="632"/>
      <c r="CN111" s="632"/>
      <c r="CO111" s="632"/>
      <c r="CP111" s="632"/>
      <c r="CQ111" s="632"/>
      <c r="CR111" s="632"/>
      <c r="CS111" s="632"/>
      <c r="CT111" s="632"/>
      <c r="CU111" s="632"/>
      <c r="CV111" s="632"/>
      <c r="CW111" s="632"/>
      <c r="CX111" s="632"/>
      <c r="CY111" s="632"/>
      <c r="CZ111" s="632"/>
      <c r="DA111" s="632"/>
      <c r="DB111" s="632"/>
      <c r="DC111" s="632"/>
      <c r="DD111" s="632"/>
      <c r="DE111" s="632"/>
      <c r="DF111" s="632"/>
      <c r="DG111" s="632"/>
      <c r="DH111" s="632"/>
    </row>
    <row r="112" spans="1:112" ht="18" x14ac:dyDescent="0.25">
      <c r="A112" s="1669" t="s">
        <v>435</v>
      </c>
      <c r="B112" s="1670"/>
      <c r="C112" s="1670"/>
      <c r="D112" s="1670"/>
      <c r="E112" s="1670"/>
      <c r="F112" s="1680"/>
      <c r="G112" s="1681"/>
      <c r="H112" s="1675"/>
      <c r="I112" s="1675"/>
      <c r="J112" s="1675"/>
      <c r="K112" s="1666"/>
      <c r="L112" s="1666"/>
      <c r="M112" s="1666"/>
      <c r="N112" s="1666"/>
      <c r="O112" s="1666"/>
      <c r="P112" s="1666"/>
      <c r="Q112" s="1666"/>
      <c r="R112" s="1666"/>
      <c r="S112" s="1666"/>
      <c r="T112" s="1666"/>
      <c r="U112" s="1666"/>
      <c r="V112" s="1666"/>
      <c r="W112" s="631"/>
      <c r="X112" s="631"/>
      <c r="Y112" s="631"/>
      <c r="Z112" s="631"/>
      <c r="AA112" s="1666"/>
      <c r="AB112" s="1666"/>
      <c r="AC112" s="1666"/>
      <c r="AD112" s="1666"/>
      <c r="AE112" s="1666"/>
      <c r="AF112" s="1666"/>
      <c r="AG112" s="1666"/>
      <c r="AH112" s="1666"/>
      <c r="AI112" s="1666"/>
      <c r="AJ112" s="1666"/>
      <c r="AK112" s="1666"/>
      <c r="AL112" s="1666"/>
      <c r="AM112" s="1666"/>
      <c r="AN112" s="1666"/>
      <c r="AO112" s="1666"/>
      <c r="AP112" s="1666"/>
      <c r="AQ112" s="1666"/>
      <c r="AR112" s="1666"/>
      <c r="AS112" s="631"/>
      <c r="AT112" s="631"/>
      <c r="AU112" s="1667"/>
      <c r="AV112" s="1668"/>
    </row>
    <row r="113" spans="1:48" ht="15.75" x14ac:dyDescent="0.25">
      <c r="A113" s="230">
        <v>1</v>
      </c>
      <c r="B113" s="416" t="s">
        <v>270</v>
      </c>
      <c r="C113" s="360" t="s">
        <v>380</v>
      </c>
      <c r="D113" s="301" t="s">
        <v>438</v>
      </c>
      <c r="E113" s="302">
        <v>2006</v>
      </c>
      <c r="F113" s="721">
        <v>2</v>
      </c>
      <c r="G113" s="722">
        <v>5</v>
      </c>
      <c r="H113" s="1264">
        <v>65.25</v>
      </c>
      <c r="I113" s="853">
        <v>2</v>
      </c>
      <c r="J113" s="723">
        <v>36</v>
      </c>
      <c r="K113" s="760"/>
      <c r="L113" s="761"/>
      <c r="M113" s="422"/>
      <c r="N113" s="426"/>
      <c r="O113" s="720"/>
      <c r="P113" s="423"/>
      <c r="Q113" s="422"/>
      <c r="R113" s="426"/>
      <c r="S113" s="720"/>
      <c r="T113" s="423"/>
      <c r="U113" s="422"/>
      <c r="V113" s="423"/>
      <c r="W113" s="421"/>
      <c r="X113" s="423"/>
      <c r="Y113" s="423"/>
      <c r="Z113" s="439"/>
      <c r="AA113" s="720"/>
      <c r="AB113" s="423"/>
      <c r="AC113" s="422"/>
      <c r="AD113" s="426"/>
      <c r="AE113" s="720"/>
      <c r="AF113" s="423"/>
      <c r="AG113" s="422"/>
      <c r="AH113" s="426"/>
      <c r="AI113" s="720"/>
      <c r="AJ113" s="426"/>
      <c r="AK113" s="720"/>
      <c r="AL113" s="423"/>
      <c r="AM113" s="422"/>
      <c r="AN113" s="426"/>
      <c r="AO113" s="720"/>
      <c r="AP113" s="423"/>
      <c r="AQ113" s="422"/>
      <c r="AR113" s="426"/>
      <c r="AS113" s="788"/>
      <c r="AT113" s="789"/>
      <c r="AU113" s="335">
        <f>N113+L113+J113+H113+T113</f>
        <v>101.25</v>
      </c>
      <c r="AV113" s="637"/>
    </row>
    <row r="114" spans="1:48" ht="15.75" x14ac:dyDescent="0.25">
      <c r="A114" s="230">
        <v>2</v>
      </c>
      <c r="B114" s="416" t="s">
        <v>270</v>
      </c>
      <c r="C114" s="360" t="s">
        <v>380</v>
      </c>
      <c r="D114" s="301" t="s">
        <v>353</v>
      </c>
      <c r="E114" s="302">
        <v>2006</v>
      </c>
      <c r="F114" s="721">
        <v>2</v>
      </c>
      <c r="G114" s="722">
        <v>10</v>
      </c>
      <c r="H114" s="1462">
        <v>54</v>
      </c>
      <c r="I114" s="1261">
        <v>3</v>
      </c>
      <c r="J114" s="723">
        <v>34.869999999999997</v>
      </c>
      <c r="K114" s="760"/>
      <c r="L114" s="761"/>
      <c r="M114" s="422"/>
      <c r="N114" s="426"/>
      <c r="O114" s="720"/>
      <c r="P114" s="423"/>
      <c r="Q114" s="422"/>
      <c r="R114" s="426"/>
      <c r="S114" s="720"/>
      <c r="T114" s="423"/>
      <c r="U114" s="422"/>
      <c r="V114" s="423"/>
      <c r="W114" s="421"/>
      <c r="X114" s="423"/>
      <c r="Y114" s="423"/>
      <c r="Z114" s="439"/>
      <c r="AA114" s="720"/>
      <c r="AB114" s="423"/>
      <c r="AC114" s="422"/>
      <c r="AD114" s="426"/>
      <c r="AE114" s="720"/>
      <c r="AF114" s="423"/>
      <c r="AG114" s="422"/>
      <c r="AH114" s="426"/>
      <c r="AI114" s="720"/>
      <c r="AJ114" s="426"/>
      <c r="AK114" s="720"/>
      <c r="AL114" s="423"/>
      <c r="AM114" s="422"/>
      <c r="AN114" s="790"/>
      <c r="AO114" s="720"/>
      <c r="AP114" s="423"/>
      <c r="AQ114" s="422"/>
      <c r="AR114" s="426"/>
      <c r="AS114" s="788"/>
      <c r="AT114" s="789"/>
      <c r="AU114" s="335">
        <f t="shared" ref="AU114:AU136" si="7">N114+L114+J114+H114</f>
        <v>88.87</v>
      </c>
      <c r="AV114" s="637"/>
    </row>
    <row r="115" spans="1:48" ht="15.75" x14ac:dyDescent="0.25">
      <c r="A115" s="230">
        <v>3</v>
      </c>
      <c r="B115" s="416" t="s">
        <v>270</v>
      </c>
      <c r="C115" s="360" t="s">
        <v>380</v>
      </c>
      <c r="D115" s="301" t="s">
        <v>440</v>
      </c>
      <c r="E115" s="302">
        <v>2006</v>
      </c>
      <c r="F115" s="721">
        <v>2</v>
      </c>
      <c r="G115" s="722">
        <v>12</v>
      </c>
      <c r="H115" s="1462">
        <v>51</v>
      </c>
      <c r="I115" s="1261">
        <v>6</v>
      </c>
      <c r="J115" s="723">
        <v>31.5</v>
      </c>
      <c r="K115" s="760"/>
      <c r="L115" s="761"/>
      <c r="M115" s="422"/>
      <c r="N115" s="426"/>
      <c r="O115" s="720"/>
      <c r="P115" s="423"/>
      <c r="Q115" s="422"/>
      <c r="R115" s="426"/>
      <c r="S115" s="720"/>
      <c r="T115" s="423"/>
      <c r="U115" s="422"/>
      <c r="V115" s="423"/>
      <c r="W115" s="421"/>
      <c r="X115" s="423"/>
      <c r="Y115" s="423"/>
      <c r="Z115" s="439"/>
      <c r="AA115" s="720"/>
      <c r="AB115" s="423"/>
      <c r="AC115" s="422"/>
      <c r="AD115" s="426"/>
      <c r="AE115" s="720"/>
      <c r="AF115" s="423"/>
      <c r="AG115" s="422"/>
      <c r="AH115" s="426"/>
      <c r="AI115" s="720"/>
      <c r="AJ115" s="426"/>
      <c r="AK115" s="720"/>
      <c r="AL115" s="423"/>
      <c r="AM115" s="422"/>
      <c r="AN115" s="426"/>
      <c r="AO115" s="720"/>
      <c r="AP115" s="423"/>
      <c r="AQ115" s="422"/>
      <c r="AR115" s="426"/>
      <c r="AS115" s="788"/>
      <c r="AT115" s="789"/>
      <c r="AU115" s="335">
        <f t="shared" si="7"/>
        <v>82.5</v>
      </c>
      <c r="AV115" s="637"/>
    </row>
    <row r="116" spans="1:48" ht="15.75" x14ac:dyDescent="0.25">
      <c r="A116" s="230">
        <v>4</v>
      </c>
      <c r="B116" s="416" t="s">
        <v>401</v>
      </c>
      <c r="C116" s="360" t="s">
        <v>402</v>
      </c>
      <c r="D116" s="301" t="s">
        <v>442</v>
      </c>
      <c r="E116" s="302">
        <v>2006</v>
      </c>
      <c r="F116" s="721">
        <v>3</v>
      </c>
      <c r="G116" s="722">
        <v>11</v>
      </c>
      <c r="H116" s="1462">
        <v>52.5</v>
      </c>
      <c r="I116" s="1261"/>
      <c r="J116" s="723"/>
      <c r="K116" s="760"/>
      <c r="L116" s="761"/>
      <c r="M116" s="422"/>
      <c r="N116" s="426"/>
      <c r="O116" s="720"/>
      <c r="P116" s="423"/>
      <c r="Q116" s="422"/>
      <c r="R116" s="426"/>
      <c r="S116" s="720"/>
      <c r="T116" s="423"/>
      <c r="U116" s="422"/>
      <c r="V116" s="423"/>
      <c r="W116" s="421"/>
      <c r="X116" s="423"/>
      <c r="Y116" s="423"/>
      <c r="Z116" s="439"/>
      <c r="AA116" s="720"/>
      <c r="AB116" s="423"/>
      <c r="AC116" s="422"/>
      <c r="AD116" s="426"/>
      <c r="AE116" s="720"/>
      <c r="AF116" s="423"/>
      <c r="AG116" s="422"/>
      <c r="AH116" s="426"/>
      <c r="AI116" s="720"/>
      <c r="AJ116" s="426"/>
      <c r="AK116" s="720"/>
      <c r="AL116" s="423"/>
      <c r="AM116" s="422"/>
      <c r="AN116" s="426"/>
      <c r="AO116" s="720"/>
      <c r="AP116" s="423"/>
      <c r="AQ116" s="422"/>
      <c r="AR116" s="426"/>
      <c r="AS116" s="788"/>
      <c r="AT116" s="789"/>
      <c r="AU116" s="335">
        <f t="shared" si="7"/>
        <v>52.5</v>
      </c>
      <c r="AV116" s="637"/>
    </row>
    <row r="117" spans="1:48" ht="15.75" x14ac:dyDescent="0.25">
      <c r="A117" s="230">
        <v>5</v>
      </c>
      <c r="B117" s="416" t="s">
        <v>638</v>
      </c>
      <c r="C117" s="360" t="s">
        <v>639</v>
      </c>
      <c r="D117" s="301" t="s">
        <v>666</v>
      </c>
      <c r="E117" s="302">
        <v>2006</v>
      </c>
      <c r="F117" s="721" t="s">
        <v>331</v>
      </c>
      <c r="G117" s="722">
        <v>1</v>
      </c>
      <c r="H117" s="1462">
        <v>50</v>
      </c>
      <c r="I117" s="1261"/>
      <c r="J117" s="723"/>
      <c r="K117" s="760"/>
      <c r="L117" s="761"/>
      <c r="M117" s="422"/>
      <c r="N117" s="426"/>
      <c r="O117" s="720"/>
      <c r="P117" s="423"/>
      <c r="Q117" s="422"/>
      <c r="R117" s="426"/>
      <c r="S117" s="720"/>
      <c r="T117" s="423"/>
      <c r="U117" s="422"/>
      <c r="V117" s="423"/>
      <c r="W117" s="421"/>
      <c r="X117" s="423"/>
      <c r="Y117" s="423"/>
      <c r="Z117" s="439"/>
      <c r="AA117" s="720"/>
      <c r="AB117" s="423"/>
      <c r="AC117" s="422"/>
      <c r="AD117" s="426"/>
      <c r="AE117" s="720"/>
      <c r="AF117" s="423"/>
      <c r="AG117" s="422"/>
      <c r="AH117" s="426"/>
      <c r="AI117" s="720"/>
      <c r="AJ117" s="426"/>
      <c r="AK117" s="720"/>
      <c r="AL117" s="423"/>
      <c r="AM117" s="422"/>
      <c r="AN117" s="426"/>
      <c r="AO117" s="720"/>
      <c r="AP117" s="423"/>
      <c r="AQ117" s="422"/>
      <c r="AR117" s="426"/>
      <c r="AS117" s="788"/>
      <c r="AT117" s="789"/>
      <c r="AU117" s="335">
        <f t="shared" si="7"/>
        <v>50</v>
      </c>
      <c r="AV117" s="637"/>
    </row>
    <row r="118" spans="1:48" ht="15.75" x14ac:dyDescent="0.25">
      <c r="A118" s="230">
        <v>6</v>
      </c>
      <c r="B118" s="301" t="s">
        <v>294</v>
      </c>
      <c r="C118" s="301" t="s">
        <v>380</v>
      </c>
      <c r="D118" s="301" t="s">
        <v>352</v>
      </c>
      <c r="E118" s="302">
        <v>2006</v>
      </c>
      <c r="F118" s="721" t="s">
        <v>351</v>
      </c>
      <c r="G118" s="722">
        <v>13</v>
      </c>
      <c r="H118" s="1462">
        <v>49.5</v>
      </c>
      <c r="I118" s="1261"/>
      <c r="J118" s="723"/>
      <c r="K118" s="760"/>
      <c r="L118" s="761"/>
      <c r="M118" s="422"/>
      <c r="N118" s="426"/>
      <c r="O118" s="720"/>
      <c r="P118" s="423"/>
      <c r="Q118" s="422"/>
      <c r="R118" s="426"/>
      <c r="S118" s="720"/>
      <c r="T118" s="423"/>
      <c r="U118" s="422"/>
      <c r="V118" s="423"/>
      <c r="W118" s="421"/>
      <c r="X118" s="423"/>
      <c r="Y118" s="423"/>
      <c r="Z118" s="439"/>
      <c r="AA118" s="720"/>
      <c r="AB118" s="423"/>
      <c r="AC118" s="422"/>
      <c r="AD118" s="426"/>
      <c r="AE118" s="735"/>
      <c r="AF118" s="795"/>
      <c r="AG118" s="422"/>
      <c r="AH118" s="426"/>
      <c r="AI118" s="720"/>
      <c r="AJ118" s="426"/>
      <c r="AK118" s="720"/>
      <c r="AL118" s="423"/>
      <c r="AM118" s="422"/>
      <c r="AN118" s="426"/>
      <c r="AO118" s="720"/>
      <c r="AP118" s="423"/>
      <c r="AQ118" s="796"/>
      <c r="AR118" s="572"/>
      <c r="AS118" s="798"/>
      <c r="AT118" s="799"/>
      <c r="AU118" s="335">
        <f t="shared" si="7"/>
        <v>49.5</v>
      </c>
      <c r="AV118" s="637"/>
    </row>
    <row r="119" spans="1:48" ht="15.75" x14ac:dyDescent="0.25">
      <c r="A119" s="230">
        <v>7</v>
      </c>
      <c r="B119" s="301" t="s">
        <v>281</v>
      </c>
      <c r="C119" s="301" t="s">
        <v>380</v>
      </c>
      <c r="D119" s="301" t="s">
        <v>356</v>
      </c>
      <c r="E119" s="302">
        <v>2006</v>
      </c>
      <c r="F119" s="721" t="s">
        <v>351</v>
      </c>
      <c r="G119" s="722">
        <v>2</v>
      </c>
      <c r="H119" s="1462">
        <v>48</v>
      </c>
      <c r="I119" s="1261"/>
      <c r="J119" s="723"/>
      <c r="K119" s="760"/>
      <c r="L119" s="761"/>
      <c r="M119" s="422"/>
      <c r="N119" s="426"/>
      <c r="O119" s="720"/>
      <c r="P119" s="423"/>
      <c r="Q119" s="422"/>
      <c r="R119" s="426"/>
      <c r="S119" s="720"/>
      <c r="T119" s="423"/>
      <c r="U119" s="422"/>
      <c r="V119" s="423"/>
      <c r="W119" s="421"/>
      <c r="X119" s="423"/>
      <c r="Y119" s="423"/>
      <c r="Z119" s="439"/>
      <c r="AA119" s="720"/>
      <c r="AB119" s="423"/>
      <c r="AC119" s="422"/>
      <c r="AD119" s="426"/>
      <c r="AE119" s="720"/>
      <c r="AF119" s="423"/>
      <c r="AG119" s="422"/>
      <c r="AH119" s="426"/>
      <c r="AI119" s="720"/>
      <c r="AJ119" s="426"/>
      <c r="AK119" s="720"/>
      <c r="AL119" s="423"/>
      <c r="AM119" s="422"/>
      <c r="AN119" s="426"/>
      <c r="AO119" s="720"/>
      <c r="AP119" s="423"/>
      <c r="AQ119" s="422"/>
      <c r="AR119" s="426"/>
      <c r="AS119" s="788"/>
      <c r="AT119" s="789"/>
      <c r="AU119" s="335">
        <f t="shared" si="7"/>
        <v>48</v>
      </c>
      <c r="AV119" s="637"/>
    </row>
    <row r="120" spans="1:48" ht="15.75" x14ac:dyDescent="0.25">
      <c r="A120" s="230">
        <v>8</v>
      </c>
      <c r="B120" s="301" t="s">
        <v>294</v>
      </c>
      <c r="C120" s="301" t="s">
        <v>380</v>
      </c>
      <c r="D120" s="416" t="s">
        <v>354</v>
      </c>
      <c r="E120" s="1185">
        <v>2006</v>
      </c>
      <c r="F120" s="643">
        <v>3</v>
      </c>
      <c r="G120" s="644">
        <v>15</v>
      </c>
      <c r="H120" s="1358">
        <v>46.5</v>
      </c>
      <c r="I120" s="1258"/>
      <c r="J120" s="645"/>
      <c r="K120" s="760"/>
      <c r="L120" s="761"/>
      <c r="M120" s="422"/>
      <c r="N120" s="426"/>
      <c r="O120" s="720"/>
      <c r="P120" s="423"/>
      <c r="Q120" s="422"/>
      <c r="R120" s="426"/>
      <c r="S120" s="720"/>
      <c r="T120" s="423"/>
      <c r="U120" s="422"/>
      <c r="V120" s="423"/>
      <c r="W120" s="421"/>
      <c r="X120" s="423"/>
      <c r="Y120" s="423"/>
      <c r="Z120" s="439"/>
      <c r="AA120" s="720"/>
      <c r="AB120" s="423"/>
      <c r="AC120" s="422"/>
      <c r="AD120" s="426"/>
      <c r="AE120" s="720"/>
      <c r="AF120" s="423"/>
      <c r="AG120" s="422"/>
      <c r="AH120" s="426"/>
      <c r="AI120" s="720"/>
      <c r="AJ120" s="426"/>
      <c r="AK120" s="720"/>
      <c r="AL120" s="423"/>
      <c r="AM120" s="422"/>
      <c r="AN120" s="426"/>
      <c r="AO120" s="720"/>
      <c r="AP120" s="423"/>
      <c r="AQ120" s="422"/>
      <c r="AR120" s="426"/>
      <c r="AS120" s="788"/>
      <c r="AT120" s="789"/>
      <c r="AU120" s="335">
        <f t="shared" si="7"/>
        <v>46.5</v>
      </c>
      <c r="AV120" s="637"/>
    </row>
    <row r="121" spans="1:48" ht="15.75" x14ac:dyDescent="0.25">
      <c r="A121" s="230">
        <v>9</v>
      </c>
      <c r="B121" s="821" t="s">
        <v>281</v>
      </c>
      <c r="C121" s="821" t="s">
        <v>380</v>
      </c>
      <c r="D121" s="724" t="s">
        <v>360</v>
      </c>
      <c r="E121" s="833">
        <v>2006</v>
      </c>
      <c r="F121" s="835" t="s">
        <v>344</v>
      </c>
      <c r="G121" s="836">
        <v>6</v>
      </c>
      <c r="H121" s="941">
        <v>42</v>
      </c>
      <c r="I121" s="1275"/>
      <c r="J121" s="837"/>
      <c r="K121" s="794"/>
      <c r="L121" s="795"/>
      <c r="M121" s="796"/>
      <c r="N121" s="572"/>
      <c r="O121" s="735"/>
      <c r="P121" s="513"/>
      <c r="Q121" s="796"/>
      <c r="R121" s="572"/>
      <c r="S121" s="735"/>
      <c r="T121" s="513"/>
      <c r="U121" s="796"/>
      <c r="V121" s="513"/>
      <c r="W121" s="421"/>
      <c r="X121" s="423"/>
      <c r="Y121" s="423"/>
      <c r="Z121" s="514"/>
      <c r="AA121" s="735"/>
      <c r="AB121" s="513"/>
      <c r="AC121" s="796"/>
      <c r="AD121" s="572"/>
      <c r="AE121" s="735"/>
      <c r="AF121" s="513"/>
      <c r="AG121" s="796"/>
      <c r="AH121" s="572"/>
      <c r="AI121" s="735"/>
      <c r="AJ121" s="572"/>
      <c r="AK121" s="735"/>
      <c r="AL121" s="513"/>
      <c r="AM121" s="796"/>
      <c r="AN121" s="572"/>
      <c r="AO121" s="735"/>
      <c r="AP121" s="513"/>
      <c r="AQ121" s="791"/>
      <c r="AR121" s="838"/>
      <c r="AS121" s="839"/>
      <c r="AT121" s="840"/>
      <c r="AU121" s="335">
        <f t="shared" si="7"/>
        <v>42</v>
      </c>
      <c r="AV121" s="637"/>
    </row>
    <row r="122" spans="1:48" ht="15.75" x14ac:dyDescent="0.25">
      <c r="A122" s="230">
        <v>10</v>
      </c>
      <c r="B122" s="301" t="s">
        <v>281</v>
      </c>
      <c r="C122" s="301" t="s">
        <v>380</v>
      </c>
      <c r="D122" s="724" t="s">
        <v>362</v>
      </c>
      <c r="E122" s="833">
        <v>2006</v>
      </c>
      <c r="F122" s="835" t="s">
        <v>344</v>
      </c>
      <c r="G122" s="836">
        <v>7</v>
      </c>
      <c r="H122" s="941">
        <v>40.5</v>
      </c>
      <c r="I122" s="1275"/>
      <c r="J122" s="837"/>
      <c r="K122" s="794"/>
      <c r="L122" s="795"/>
      <c r="M122" s="796"/>
      <c r="N122" s="572"/>
      <c r="O122" s="735"/>
      <c r="P122" s="513"/>
      <c r="Q122" s="796"/>
      <c r="R122" s="572"/>
      <c r="S122" s="735"/>
      <c r="T122" s="513"/>
      <c r="U122" s="796"/>
      <c r="V122" s="513"/>
      <c r="W122" s="514"/>
      <c r="X122" s="513"/>
      <c r="Y122" s="513"/>
      <c r="Z122" s="514"/>
      <c r="AA122" s="735"/>
      <c r="AB122" s="513"/>
      <c r="AC122" s="796"/>
      <c r="AD122" s="572"/>
      <c r="AE122" s="735"/>
      <c r="AF122" s="513"/>
      <c r="AG122" s="796"/>
      <c r="AH122" s="572"/>
      <c r="AI122" s="735"/>
      <c r="AJ122" s="572"/>
      <c r="AK122" s="735"/>
      <c r="AL122" s="513"/>
      <c r="AM122" s="796"/>
      <c r="AN122" s="572"/>
      <c r="AO122" s="735"/>
      <c r="AP122" s="513"/>
      <c r="AQ122" s="791"/>
      <c r="AR122" s="838"/>
      <c r="AS122" s="839"/>
      <c r="AT122" s="840"/>
      <c r="AU122" s="335">
        <f t="shared" si="7"/>
        <v>40.5</v>
      </c>
      <c r="AV122" s="637"/>
    </row>
    <row r="123" spans="1:48" ht="15.75" x14ac:dyDescent="0.25">
      <c r="A123" s="230">
        <v>11</v>
      </c>
      <c r="B123" s="580" t="s">
        <v>294</v>
      </c>
      <c r="C123" s="580" t="s">
        <v>380</v>
      </c>
      <c r="D123" s="910" t="s">
        <v>670</v>
      </c>
      <c r="E123" s="910">
        <v>2006</v>
      </c>
      <c r="F123" s="1503" t="s">
        <v>331</v>
      </c>
      <c r="G123" s="839">
        <v>8</v>
      </c>
      <c r="H123" s="724">
        <v>39</v>
      </c>
      <c r="I123" s="1262"/>
      <c r="J123" s="740"/>
      <c r="K123" s="794"/>
      <c r="L123" s="795"/>
      <c r="M123" s="796"/>
      <c r="N123" s="572"/>
      <c r="O123" s="735"/>
      <c r="P123" s="513"/>
      <c r="Q123" s="796"/>
      <c r="R123" s="572"/>
      <c r="S123" s="735"/>
      <c r="T123" s="513"/>
      <c r="U123" s="796"/>
      <c r="V123" s="513"/>
      <c r="W123" s="514"/>
      <c r="X123" s="513"/>
      <c r="Y123" s="513"/>
      <c r="Z123" s="514"/>
      <c r="AA123" s="735"/>
      <c r="AB123" s="513"/>
      <c r="AC123" s="796"/>
      <c r="AD123" s="572"/>
      <c r="AE123" s="735"/>
      <c r="AF123" s="513"/>
      <c r="AG123" s="796"/>
      <c r="AH123" s="572"/>
      <c r="AI123" s="735"/>
      <c r="AJ123" s="572"/>
      <c r="AK123" s="735"/>
      <c r="AL123" s="513"/>
      <c r="AM123" s="796"/>
      <c r="AN123" s="572"/>
      <c r="AO123" s="735"/>
      <c r="AP123" s="513"/>
      <c r="AQ123" s="796"/>
      <c r="AR123" s="572"/>
      <c r="AS123" s="788"/>
      <c r="AT123" s="799"/>
      <c r="AU123" s="335">
        <f t="shared" si="7"/>
        <v>39</v>
      </c>
      <c r="AV123" s="637"/>
    </row>
    <row r="124" spans="1:48" ht="15.75" x14ac:dyDescent="0.25">
      <c r="A124" s="230">
        <v>12</v>
      </c>
      <c r="B124" s="301" t="s">
        <v>302</v>
      </c>
      <c r="C124" s="360" t="s">
        <v>443</v>
      </c>
      <c r="D124" s="821" t="s">
        <v>357</v>
      </c>
      <c r="E124" s="833">
        <v>2006</v>
      </c>
      <c r="F124" s="602" t="s">
        <v>344</v>
      </c>
      <c r="G124" s="739">
        <v>9</v>
      </c>
      <c r="H124" s="1468">
        <v>37.5</v>
      </c>
      <c r="I124" s="1262"/>
      <c r="J124" s="740"/>
      <c r="K124" s="794"/>
      <c r="L124" s="795"/>
      <c r="M124" s="796"/>
      <c r="N124" s="572"/>
      <c r="O124" s="735"/>
      <c r="P124" s="513"/>
      <c r="Q124" s="796"/>
      <c r="R124" s="572"/>
      <c r="S124" s="735"/>
      <c r="T124" s="513"/>
      <c r="U124" s="796"/>
      <c r="V124" s="513"/>
      <c r="W124" s="514"/>
      <c r="X124" s="513"/>
      <c r="Y124" s="513"/>
      <c r="Z124" s="514"/>
      <c r="AA124" s="735"/>
      <c r="AB124" s="513"/>
      <c r="AC124" s="796"/>
      <c r="AD124" s="572"/>
      <c r="AE124" s="735"/>
      <c r="AF124" s="513"/>
      <c r="AG124" s="796"/>
      <c r="AH124" s="572"/>
      <c r="AI124" s="735"/>
      <c r="AJ124" s="572"/>
      <c r="AK124" s="735"/>
      <c r="AL124" s="513"/>
      <c r="AM124" s="796"/>
      <c r="AN124" s="572"/>
      <c r="AO124" s="735"/>
      <c r="AP124" s="513"/>
      <c r="AQ124" s="796"/>
      <c r="AR124" s="572"/>
      <c r="AS124" s="798"/>
      <c r="AT124" s="799"/>
      <c r="AU124" s="335">
        <f t="shared" si="7"/>
        <v>37.5</v>
      </c>
      <c r="AV124" s="637"/>
    </row>
    <row r="125" spans="1:48" ht="15.75" x14ac:dyDescent="0.25">
      <c r="A125" s="230">
        <v>13</v>
      </c>
      <c r="B125" s="301" t="s">
        <v>270</v>
      </c>
      <c r="C125" s="360" t="s">
        <v>443</v>
      </c>
      <c r="D125" s="724" t="s">
        <v>432</v>
      </c>
      <c r="E125" s="833">
        <v>2006</v>
      </c>
      <c r="F125" s="835" t="s">
        <v>331</v>
      </c>
      <c r="G125" s="836">
        <v>10</v>
      </c>
      <c r="H125" s="941">
        <v>36</v>
      </c>
      <c r="I125" s="1275"/>
      <c r="J125" s="837"/>
      <c r="K125" s="794"/>
      <c r="L125" s="795"/>
      <c r="M125" s="796"/>
      <c r="N125" s="572"/>
      <c r="O125" s="735"/>
      <c r="P125" s="513"/>
      <c r="Q125" s="796"/>
      <c r="R125" s="572"/>
      <c r="S125" s="735"/>
      <c r="T125" s="513"/>
      <c r="U125" s="796"/>
      <c r="V125" s="513"/>
      <c r="W125" s="514"/>
      <c r="X125" s="513"/>
      <c r="Y125" s="513"/>
      <c r="Z125" s="514"/>
      <c r="AA125" s="735"/>
      <c r="AB125" s="513"/>
      <c r="AC125" s="796"/>
      <c r="AD125" s="572"/>
      <c r="AE125" s="735"/>
      <c r="AF125" s="513"/>
      <c r="AG125" s="796"/>
      <c r="AH125" s="572"/>
      <c r="AI125" s="735"/>
      <c r="AJ125" s="572"/>
      <c r="AK125" s="735"/>
      <c r="AL125" s="513"/>
      <c r="AM125" s="796"/>
      <c r="AN125" s="572"/>
      <c r="AO125" s="735"/>
      <c r="AP125" s="513"/>
      <c r="AQ125" s="791"/>
      <c r="AR125" s="838"/>
      <c r="AS125" s="839"/>
      <c r="AT125" s="840"/>
      <c r="AU125" s="335">
        <f t="shared" si="7"/>
        <v>36</v>
      </c>
      <c r="AV125" s="637"/>
    </row>
    <row r="126" spans="1:48" ht="15.75" hidden="1" x14ac:dyDescent="0.25">
      <c r="A126" s="230">
        <v>14</v>
      </c>
      <c r="B126" s="301" t="s">
        <v>383</v>
      </c>
      <c r="C126" s="301" t="s">
        <v>387</v>
      </c>
      <c r="D126" s="724" t="s">
        <v>436</v>
      </c>
      <c r="E126" s="833">
        <v>2006</v>
      </c>
      <c r="F126" s="835">
        <v>2</v>
      </c>
      <c r="G126" s="836"/>
      <c r="H126" s="1381"/>
      <c r="I126" s="1275"/>
      <c r="J126" s="837"/>
      <c r="K126" s="794"/>
      <c r="L126" s="795"/>
      <c r="M126" s="796"/>
      <c r="N126" s="572"/>
      <c r="O126" s="735"/>
      <c r="P126" s="513"/>
      <c r="Q126" s="796"/>
      <c r="R126" s="572"/>
      <c r="S126" s="735"/>
      <c r="T126" s="513"/>
      <c r="U126" s="796"/>
      <c r="V126" s="513"/>
      <c r="W126" s="514"/>
      <c r="X126" s="513"/>
      <c r="Y126" s="513"/>
      <c r="Z126" s="514"/>
      <c r="AA126" s="735"/>
      <c r="AB126" s="513"/>
      <c r="AC126" s="796"/>
      <c r="AD126" s="572"/>
      <c r="AE126" s="735"/>
      <c r="AF126" s="513"/>
      <c r="AG126" s="796"/>
      <c r="AH126" s="572"/>
      <c r="AI126" s="735"/>
      <c r="AJ126" s="572"/>
      <c r="AK126" s="735"/>
      <c r="AL126" s="513"/>
      <c r="AM126" s="796"/>
      <c r="AN126" s="572"/>
      <c r="AO126" s="735"/>
      <c r="AP126" s="513"/>
      <c r="AQ126" s="796"/>
      <c r="AR126" s="572"/>
      <c r="AS126" s="798"/>
      <c r="AT126" s="799"/>
      <c r="AU126" s="335">
        <f t="shared" si="7"/>
        <v>0</v>
      </c>
      <c r="AV126" s="637"/>
    </row>
    <row r="127" spans="1:48" ht="15.75" hidden="1" x14ac:dyDescent="0.25">
      <c r="A127" s="230">
        <v>15</v>
      </c>
      <c r="B127" s="821" t="s">
        <v>383</v>
      </c>
      <c r="C127" s="821" t="s">
        <v>387</v>
      </c>
      <c r="D127" s="821" t="s">
        <v>437</v>
      </c>
      <c r="E127" s="833">
        <v>2006</v>
      </c>
      <c r="F127" s="602">
        <v>2</v>
      </c>
      <c r="G127" s="739"/>
      <c r="H127" s="1375"/>
      <c r="I127" s="1262"/>
      <c r="J127" s="740"/>
      <c r="K127" s="794"/>
      <c r="L127" s="795"/>
      <c r="M127" s="796"/>
      <c r="N127" s="572"/>
      <c r="O127" s="735"/>
      <c r="P127" s="513"/>
      <c r="Q127" s="796"/>
      <c r="R127" s="572"/>
      <c r="S127" s="735"/>
      <c r="T127" s="513"/>
      <c r="U127" s="796"/>
      <c r="V127" s="513"/>
      <c r="W127" s="514"/>
      <c r="X127" s="423"/>
      <c r="Y127" s="423"/>
      <c r="Z127" s="514"/>
      <c r="AA127" s="735"/>
      <c r="AB127" s="513"/>
      <c r="AC127" s="796"/>
      <c r="AD127" s="572"/>
      <c r="AE127" s="735"/>
      <c r="AF127" s="513"/>
      <c r="AG127" s="796"/>
      <c r="AH127" s="572"/>
      <c r="AI127" s="735"/>
      <c r="AJ127" s="572"/>
      <c r="AK127" s="735"/>
      <c r="AL127" s="513"/>
      <c r="AM127" s="796"/>
      <c r="AN127" s="572"/>
      <c r="AO127" s="735"/>
      <c r="AP127" s="513"/>
      <c r="AQ127" s="796"/>
      <c r="AR127" s="572"/>
      <c r="AS127" s="798"/>
      <c r="AT127" s="799"/>
      <c r="AU127" s="335">
        <f t="shared" si="7"/>
        <v>0</v>
      </c>
      <c r="AV127" s="637"/>
    </row>
    <row r="128" spans="1:48" ht="15.75" hidden="1" x14ac:dyDescent="0.25">
      <c r="A128" s="230">
        <v>16</v>
      </c>
      <c r="B128" s="301" t="s">
        <v>294</v>
      </c>
      <c r="C128" s="301" t="s">
        <v>380</v>
      </c>
      <c r="D128" s="301" t="s">
        <v>350</v>
      </c>
      <c r="E128" s="302">
        <v>2006</v>
      </c>
      <c r="F128" s="897">
        <v>2</v>
      </c>
      <c r="G128" s="722"/>
      <c r="H128" s="853"/>
      <c r="I128" s="1261"/>
      <c r="J128" s="723"/>
      <c r="K128" s="760"/>
      <c r="L128" s="761"/>
      <c r="M128" s="539"/>
      <c r="N128" s="426"/>
      <c r="O128" s="539"/>
      <c r="P128" s="423"/>
      <c r="Q128" s="422"/>
      <c r="R128" s="426"/>
      <c r="S128" s="539"/>
      <c r="T128" s="427"/>
      <c r="U128" s="422"/>
      <c r="V128" s="427"/>
      <c r="W128" s="439"/>
      <c r="X128" s="423"/>
      <c r="Y128" s="423"/>
      <c r="Z128" s="597"/>
      <c r="AA128" s="720"/>
      <c r="AB128" s="423"/>
      <c r="AC128" s="539"/>
      <c r="AD128" s="426"/>
      <c r="AE128" s="720"/>
      <c r="AF128" s="423"/>
      <c r="AG128" s="539"/>
      <c r="AH128" s="426"/>
      <c r="AI128" s="720"/>
      <c r="AJ128" s="426"/>
      <c r="AK128" s="539"/>
      <c r="AL128" s="427"/>
      <c r="AM128" s="422"/>
      <c r="AN128" s="426"/>
      <c r="AO128" s="720"/>
      <c r="AP128" s="423"/>
      <c r="AQ128" s="539"/>
      <c r="AR128" s="572"/>
      <c r="AS128" s="798"/>
      <c r="AT128" s="799"/>
      <c r="AU128" s="335">
        <f t="shared" si="7"/>
        <v>0</v>
      </c>
      <c r="AV128" s="637"/>
    </row>
    <row r="129" spans="1:48" ht="15.75" hidden="1" x14ac:dyDescent="0.25">
      <c r="A129" s="230">
        <v>17</v>
      </c>
      <c r="B129" s="301" t="s">
        <v>281</v>
      </c>
      <c r="C129" s="301" t="s">
        <v>380</v>
      </c>
      <c r="D129" s="301" t="s">
        <v>348</v>
      </c>
      <c r="E129" s="599">
        <v>2006</v>
      </c>
      <c r="F129" s="1504">
        <v>2</v>
      </c>
      <c r="G129" s="722"/>
      <c r="H129" s="853"/>
      <c r="I129" s="853"/>
      <c r="J129" s="880"/>
      <c r="K129" s="841"/>
      <c r="L129" s="842"/>
      <c r="M129" s="422"/>
      <c r="N129" s="843"/>
      <c r="O129" s="539"/>
      <c r="P129" s="423"/>
      <c r="Q129" s="844"/>
      <c r="R129" s="843"/>
      <c r="S129" s="845"/>
      <c r="T129" s="423"/>
      <c r="U129" s="844"/>
      <c r="V129" s="423"/>
      <c r="W129" s="574"/>
      <c r="X129" s="513"/>
      <c r="Y129" s="802"/>
      <c r="Z129" s="572"/>
      <c r="AA129" s="849"/>
      <c r="AB129" s="802"/>
      <c r="AC129" s="796"/>
      <c r="AD129" s="572"/>
      <c r="AE129" s="849"/>
      <c r="AF129" s="802"/>
      <c r="AG129" s="796"/>
      <c r="AH129" s="572"/>
      <c r="AI129" s="850"/>
      <c r="AJ129" s="426"/>
      <c r="AK129" s="539"/>
      <c r="AL129" s="423"/>
      <c r="AM129" s="422"/>
      <c r="AN129" s="426"/>
      <c r="AO129" s="539"/>
      <c r="AP129" s="423"/>
      <c r="AQ129" s="422"/>
      <c r="AR129" s="426"/>
      <c r="AS129" s="788"/>
      <c r="AT129" s="789"/>
      <c r="AU129" s="335">
        <f t="shared" si="7"/>
        <v>0</v>
      </c>
      <c r="AV129" s="637"/>
    </row>
    <row r="130" spans="1:48" ht="15.75" hidden="1" x14ac:dyDescent="0.25">
      <c r="A130" s="230">
        <v>18</v>
      </c>
      <c r="B130" s="851" t="s">
        <v>383</v>
      </c>
      <c r="C130" s="851" t="s">
        <v>387</v>
      </c>
      <c r="D130" s="301" t="s">
        <v>439</v>
      </c>
      <c r="E130" s="599">
        <v>2006</v>
      </c>
      <c r="F130" s="852">
        <v>2</v>
      </c>
      <c r="G130" s="853"/>
      <c r="H130" s="1462"/>
      <c r="I130" s="853"/>
      <c r="J130" s="880"/>
      <c r="K130" s="841"/>
      <c r="L130" s="761"/>
      <c r="M130" s="422"/>
      <c r="N130" s="426"/>
      <c r="O130" s="539"/>
      <c r="P130" s="423"/>
      <c r="Q130" s="422"/>
      <c r="R130" s="426"/>
      <c r="S130" s="539"/>
      <c r="T130" s="423"/>
      <c r="U130" s="422"/>
      <c r="V130" s="423"/>
      <c r="W130" s="427"/>
      <c r="X130" s="423"/>
      <c r="Y130" s="423"/>
      <c r="Z130" s="426"/>
      <c r="AA130" s="539"/>
      <c r="AB130" s="423"/>
      <c r="AC130" s="422"/>
      <c r="AD130" s="426"/>
      <c r="AE130" s="539"/>
      <c r="AF130" s="423"/>
      <c r="AG130" s="539"/>
      <c r="AH130" s="597"/>
      <c r="AI130" s="539"/>
      <c r="AJ130" s="426"/>
      <c r="AK130" s="539"/>
      <c r="AL130" s="423"/>
      <c r="AM130" s="422"/>
      <c r="AN130" s="426"/>
      <c r="AO130" s="539"/>
      <c r="AP130" s="423"/>
      <c r="AQ130" s="539"/>
      <c r="AR130" s="426"/>
      <c r="AS130" s="788"/>
      <c r="AT130" s="789"/>
      <c r="AU130" s="335">
        <f t="shared" si="7"/>
        <v>0</v>
      </c>
      <c r="AV130" s="637"/>
    </row>
    <row r="131" spans="1:48" ht="15.75" hidden="1" x14ac:dyDescent="0.25">
      <c r="A131" s="230">
        <v>19</v>
      </c>
      <c r="B131" s="301" t="s">
        <v>281</v>
      </c>
      <c r="C131" s="738" t="s">
        <v>443</v>
      </c>
      <c r="D131" s="800" t="s">
        <v>362</v>
      </c>
      <c r="E131" s="854">
        <v>2006</v>
      </c>
      <c r="F131" s="855" t="s">
        <v>331</v>
      </c>
      <c r="G131" s="856"/>
      <c r="H131" s="1469"/>
      <c r="I131" s="1380"/>
      <c r="J131" s="1377"/>
      <c r="K131" s="857"/>
      <c r="L131" s="858"/>
      <c r="M131" s="859"/>
      <c r="N131" s="848"/>
      <c r="O131" s="828"/>
      <c r="P131" s="513"/>
      <c r="Q131" s="860"/>
      <c r="R131" s="588"/>
      <c r="S131" s="849"/>
      <c r="T131" s="802"/>
      <c r="U131" s="860"/>
      <c r="V131" s="802"/>
      <c r="W131" s="862"/>
      <c r="X131" s="802"/>
      <c r="Y131" s="802"/>
      <c r="Z131" s="848"/>
      <c r="AA131" s="849"/>
      <c r="AB131" s="802"/>
      <c r="AC131" s="860"/>
      <c r="AD131" s="848"/>
      <c r="AE131" s="863"/>
      <c r="AF131" s="590"/>
      <c r="AG131" s="864"/>
      <c r="AH131" s="734"/>
      <c r="AI131" s="735"/>
      <c r="AJ131" s="848"/>
      <c r="AK131" s="828"/>
      <c r="AL131" s="862"/>
      <c r="AM131" s="860"/>
      <c r="AN131" s="848"/>
      <c r="AO131" s="849"/>
      <c r="AP131" s="865"/>
      <c r="AQ131" s="866"/>
      <c r="AR131" s="867"/>
      <c r="AS131" s="868"/>
      <c r="AT131" s="869"/>
      <c r="AU131" s="335">
        <f t="shared" si="7"/>
        <v>0</v>
      </c>
      <c r="AV131" s="637"/>
    </row>
    <row r="132" spans="1:48" ht="15.75" hidden="1" x14ac:dyDescent="0.25">
      <c r="A132" s="691">
        <v>19</v>
      </c>
      <c r="B132" s="301" t="s">
        <v>383</v>
      </c>
      <c r="C132" s="851" t="s">
        <v>387</v>
      </c>
      <c r="D132" s="1136" t="s">
        <v>441</v>
      </c>
      <c r="E132" s="870">
        <v>2006</v>
      </c>
      <c r="F132" s="1504">
        <v>2</v>
      </c>
      <c r="G132" s="722"/>
      <c r="H132" s="1462"/>
      <c r="I132" s="853"/>
      <c r="J132" s="880"/>
      <c r="K132" s="760"/>
      <c r="L132" s="765"/>
      <c r="M132" s="845"/>
      <c r="N132" s="597"/>
      <c r="O132" s="872"/>
      <c r="P132" s="423"/>
      <c r="Q132" s="422"/>
      <c r="R132" s="873"/>
      <c r="S132" s="720"/>
      <c r="T132" s="423"/>
      <c r="U132" s="422"/>
      <c r="V132" s="423"/>
      <c r="W132" s="421"/>
      <c r="X132" s="423"/>
      <c r="Y132" s="423"/>
      <c r="Z132" s="439"/>
      <c r="AA132" s="720"/>
      <c r="AB132" s="423"/>
      <c r="AC132" s="422"/>
      <c r="AD132" s="597"/>
      <c r="AE132" s="845"/>
      <c r="AF132" s="847"/>
      <c r="AG132" s="845"/>
      <c r="AH132" s="426"/>
      <c r="AI132" s="539"/>
      <c r="AJ132" s="426"/>
      <c r="AK132" s="845"/>
      <c r="AL132" s="423"/>
      <c r="AM132" s="422"/>
      <c r="AN132" s="426"/>
      <c r="AO132" s="539"/>
      <c r="AP132" s="847"/>
      <c r="AQ132" s="845"/>
      <c r="AR132" s="873"/>
      <c r="AS132" s="1508"/>
      <c r="AT132" s="1472"/>
      <c r="AU132" s="335">
        <f t="shared" si="7"/>
        <v>0</v>
      </c>
      <c r="AV132" s="637"/>
    </row>
    <row r="133" spans="1:48" ht="15.75" hidden="1" x14ac:dyDescent="0.25">
      <c r="A133" s="691">
        <v>20</v>
      </c>
      <c r="B133" s="301" t="s">
        <v>302</v>
      </c>
      <c r="C133" s="360" t="s">
        <v>443</v>
      </c>
      <c r="D133" s="878" t="s">
        <v>355</v>
      </c>
      <c r="E133" s="302">
        <v>2006</v>
      </c>
      <c r="F133" s="879">
        <v>3</v>
      </c>
      <c r="G133" s="722"/>
      <c r="H133" s="1462"/>
      <c r="I133" s="853"/>
      <c r="J133" s="880"/>
      <c r="K133" s="760"/>
      <c r="L133" s="765"/>
      <c r="M133" s="422"/>
      <c r="N133" s="597"/>
      <c r="O133" s="720"/>
      <c r="P133" s="423"/>
      <c r="Q133" s="422"/>
      <c r="R133" s="597"/>
      <c r="S133" s="720"/>
      <c r="T133" s="423"/>
      <c r="U133" s="422"/>
      <c r="V133" s="423"/>
      <c r="W133" s="512"/>
      <c r="X133" s="423"/>
      <c r="Y133" s="423"/>
      <c r="Z133" s="597"/>
      <c r="AA133" s="735"/>
      <c r="AB133" s="423"/>
      <c r="AC133" s="422"/>
      <c r="AD133" s="597"/>
      <c r="AE133" s="539"/>
      <c r="AF133" s="862"/>
      <c r="AG133" s="422"/>
      <c r="AH133" s="426"/>
      <c r="AI133" s="539"/>
      <c r="AJ133" s="426"/>
      <c r="AK133" s="539"/>
      <c r="AL133" s="427"/>
      <c r="AM133" s="539"/>
      <c r="AN133" s="426"/>
      <c r="AO133" s="539"/>
      <c r="AP133" s="427"/>
      <c r="AQ133" s="539"/>
      <c r="AR133" s="597"/>
      <c r="AS133" s="788"/>
      <c r="AT133" s="881"/>
      <c r="AU133" s="335">
        <f t="shared" si="7"/>
        <v>0</v>
      </c>
      <c r="AV133" s="637"/>
    </row>
    <row r="134" spans="1:48" ht="15.75" hidden="1" x14ac:dyDescent="0.25">
      <c r="A134" s="230"/>
      <c r="B134" s="615" t="s">
        <v>281</v>
      </c>
      <c r="C134" s="615" t="s">
        <v>380</v>
      </c>
      <c r="D134" s="953" t="s">
        <v>358</v>
      </c>
      <c r="E134" s="302">
        <v>2006</v>
      </c>
      <c r="F134" s="643" t="s">
        <v>344</v>
      </c>
      <c r="G134" s="1258"/>
      <c r="H134" s="1358"/>
      <c r="I134" s="1373"/>
      <c r="J134" s="930"/>
      <c r="K134" s="760"/>
      <c r="L134" s="766"/>
      <c r="M134" s="422"/>
      <c r="N134" s="597"/>
      <c r="O134" s="1445"/>
      <c r="P134" s="802"/>
      <c r="Q134" s="860"/>
      <c r="R134" s="734"/>
      <c r="S134" s="1445"/>
      <c r="T134" s="802"/>
      <c r="U134" s="860"/>
      <c r="V134" s="802"/>
      <c r="W134" s="512"/>
      <c r="X134" s="802"/>
      <c r="Y134" s="802"/>
      <c r="Z134" s="573"/>
      <c r="AA134" s="735"/>
      <c r="AB134" s="802"/>
      <c r="AC134" s="860"/>
      <c r="AD134" s="734"/>
      <c r="AE134" s="849"/>
      <c r="AF134" s="862"/>
      <c r="AG134" s="849"/>
      <c r="AH134" s="848"/>
      <c r="AI134" s="849"/>
      <c r="AJ134" s="848"/>
      <c r="AK134" s="849"/>
      <c r="AL134" s="862"/>
      <c r="AM134" s="849"/>
      <c r="AN134" s="848"/>
      <c r="AO134" s="849"/>
      <c r="AP134" s="862"/>
      <c r="AQ134" s="857"/>
      <c r="AR134" s="934"/>
      <c r="AS134" s="886"/>
      <c r="AT134" s="1509"/>
      <c r="AU134" s="335">
        <f t="shared" si="7"/>
        <v>0</v>
      </c>
      <c r="AV134" s="637"/>
    </row>
    <row r="135" spans="1:48" ht="15.75" hidden="1" x14ac:dyDescent="0.25">
      <c r="A135" s="682">
        <v>21</v>
      </c>
      <c r="B135" s="598" t="s">
        <v>383</v>
      </c>
      <c r="C135" s="301" t="s">
        <v>387</v>
      </c>
      <c r="D135" s="416" t="s">
        <v>444</v>
      </c>
      <c r="E135" s="302">
        <v>2006</v>
      </c>
      <c r="F135" s="855" t="s">
        <v>344</v>
      </c>
      <c r="G135" s="644"/>
      <c r="H135" s="1469"/>
      <c r="I135" s="1380"/>
      <c r="J135" s="837"/>
      <c r="K135" s="760"/>
      <c r="L135" s="766"/>
      <c r="M135" s="422"/>
      <c r="N135" s="597"/>
      <c r="O135" s="1445"/>
      <c r="P135" s="802"/>
      <c r="Q135" s="860"/>
      <c r="R135" s="734"/>
      <c r="S135" s="1445"/>
      <c r="T135" s="802"/>
      <c r="U135" s="860"/>
      <c r="V135" s="802"/>
      <c r="W135" s="512"/>
      <c r="X135" s="802"/>
      <c r="Y135" s="802"/>
      <c r="Z135" s="573"/>
      <c r="AA135" s="735"/>
      <c r="AB135" s="802"/>
      <c r="AC135" s="860"/>
      <c r="AD135" s="734"/>
      <c r="AE135" s="849"/>
      <c r="AF135" s="862"/>
      <c r="AG135" s="849"/>
      <c r="AH135" s="848"/>
      <c r="AI135" s="849"/>
      <c r="AJ135" s="848"/>
      <c r="AK135" s="849"/>
      <c r="AL135" s="862"/>
      <c r="AM135" s="849"/>
      <c r="AN135" s="848"/>
      <c r="AO135" s="849"/>
      <c r="AP135" s="862"/>
      <c r="AQ135" s="857"/>
      <c r="AR135" s="934"/>
      <c r="AS135" s="886"/>
      <c r="AT135" s="1509"/>
      <c r="AU135" s="335">
        <f t="shared" si="7"/>
        <v>0</v>
      </c>
      <c r="AV135" s="637"/>
    </row>
    <row r="136" spans="1:48" ht="15.75" hidden="1" x14ac:dyDescent="0.25">
      <c r="A136" s="691">
        <v>22</v>
      </c>
      <c r="B136" s="416" t="s">
        <v>390</v>
      </c>
      <c r="C136" s="360" t="s">
        <v>414</v>
      </c>
      <c r="D136" s="607" t="s">
        <v>445</v>
      </c>
      <c r="E136" s="882">
        <v>2006</v>
      </c>
      <c r="F136" s="1505" t="s">
        <v>331</v>
      </c>
      <c r="G136" s="1506"/>
      <c r="H136" s="1507"/>
      <c r="I136" s="1374"/>
      <c r="J136" s="901"/>
      <c r="K136" s="883"/>
      <c r="L136" s="624"/>
      <c r="M136" s="861"/>
      <c r="N136" s="809"/>
      <c r="O136" s="884"/>
      <c r="P136" s="865"/>
      <c r="Q136" s="861"/>
      <c r="R136" s="809"/>
      <c r="S136" s="884"/>
      <c r="T136" s="865"/>
      <c r="U136" s="861"/>
      <c r="V136" s="865"/>
      <c r="W136" s="831"/>
      <c r="X136" s="865"/>
      <c r="Y136" s="865"/>
      <c r="Z136" s="573"/>
      <c r="AA136" s="828"/>
      <c r="AB136" s="865"/>
      <c r="AC136" s="861"/>
      <c r="AD136" s="809"/>
      <c r="AE136" s="864"/>
      <c r="AF136" s="829"/>
      <c r="AG136" s="864"/>
      <c r="AH136" s="591"/>
      <c r="AI136" s="864"/>
      <c r="AJ136" s="591"/>
      <c r="AK136" s="864"/>
      <c r="AL136" s="590"/>
      <c r="AM136" s="864"/>
      <c r="AN136" s="591"/>
      <c r="AO136" s="864"/>
      <c r="AP136" s="590"/>
      <c r="AQ136" s="864"/>
      <c r="AR136" s="591"/>
      <c r="AS136" s="1446"/>
      <c r="AT136" s="1510"/>
      <c r="AU136" s="335">
        <f t="shared" si="7"/>
        <v>0</v>
      </c>
      <c r="AV136" s="637"/>
    </row>
    <row r="137" spans="1:48" ht="18" x14ac:dyDescent="0.25">
      <c r="A137" s="1669" t="s">
        <v>363</v>
      </c>
      <c r="B137" s="1670"/>
      <c r="C137" s="1670"/>
      <c r="D137" s="1670"/>
      <c r="E137" s="1670"/>
      <c r="F137" s="1680"/>
      <c r="G137" s="1681"/>
      <c r="H137" s="1675"/>
      <c r="I137" s="1675"/>
      <c r="J137" s="1675"/>
      <c r="K137" s="1666"/>
      <c r="L137" s="1666"/>
      <c r="M137" s="1666"/>
      <c r="N137" s="1666"/>
      <c r="O137" s="1666"/>
      <c r="P137" s="1666"/>
      <c r="Q137" s="1666"/>
      <c r="R137" s="1666"/>
      <c r="S137" s="1666"/>
      <c r="T137" s="1666"/>
      <c r="U137" s="1666"/>
      <c r="V137" s="1666"/>
      <c r="W137" s="631"/>
      <c r="X137" s="631"/>
      <c r="Y137" s="631"/>
      <c r="Z137" s="631"/>
      <c r="AA137" s="1666"/>
      <c r="AB137" s="1666"/>
      <c r="AC137" s="1666"/>
      <c r="AD137" s="1666"/>
      <c r="AE137" s="1666"/>
      <c r="AF137" s="1666"/>
      <c r="AG137" s="1666"/>
      <c r="AH137" s="1666"/>
      <c r="AI137" s="1666"/>
      <c r="AJ137" s="1666"/>
      <c r="AK137" s="1666"/>
      <c r="AL137" s="1666"/>
      <c r="AM137" s="1666"/>
      <c r="AN137" s="1666"/>
      <c r="AO137" s="1666"/>
      <c r="AP137" s="1666"/>
      <c r="AQ137" s="1666"/>
      <c r="AR137" s="1666"/>
      <c r="AS137" s="631"/>
      <c r="AT137" s="631"/>
      <c r="AU137" s="1667"/>
      <c r="AV137" s="1668"/>
    </row>
    <row r="138" spans="1:48" ht="15.75" x14ac:dyDescent="0.25">
      <c r="A138" s="230">
        <v>1</v>
      </c>
      <c r="B138" s="301" t="s">
        <v>281</v>
      </c>
      <c r="C138" s="301" t="s">
        <v>380</v>
      </c>
      <c r="D138" s="821" t="s">
        <v>365</v>
      </c>
      <c r="E138" s="833">
        <v>2007</v>
      </c>
      <c r="F138" s="721">
        <v>3</v>
      </c>
      <c r="G138" s="887">
        <v>1</v>
      </c>
      <c r="H138" s="853">
        <v>50</v>
      </c>
      <c r="I138" s="853">
        <v>2</v>
      </c>
      <c r="J138" s="888">
        <v>36</v>
      </c>
      <c r="K138" s="760"/>
      <c r="L138" s="889"/>
      <c r="M138" s="424"/>
      <c r="N138" s="497"/>
      <c r="O138" s="720"/>
      <c r="P138" s="423"/>
      <c r="Q138" s="890"/>
      <c r="R138" s="497"/>
      <c r="S138" s="720"/>
      <c r="T138" s="600"/>
      <c r="U138" s="422"/>
      <c r="V138" s="600"/>
      <c r="W138" s="600"/>
      <c r="X138" s="423"/>
      <c r="Y138" s="423"/>
      <c r="Z138" s="573"/>
      <c r="AA138" s="720"/>
      <c r="AB138" s="423"/>
      <c r="AC138" s="796"/>
      <c r="AD138" s="600"/>
      <c r="AE138" s="720"/>
      <c r="AF138" s="513"/>
      <c r="AG138" s="422"/>
      <c r="AH138" s="600"/>
      <c r="AI138" s="720"/>
      <c r="AJ138" s="497"/>
      <c r="AK138" s="720"/>
      <c r="AL138" s="497"/>
      <c r="AM138" s="424"/>
      <c r="AN138" s="497"/>
      <c r="AO138" s="720"/>
      <c r="AP138" s="423"/>
      <c r="AQ138" s="890"/>
      <c r="AR138" s="497"/>
      <c r="AS138" s="891"/>
      <c r="AT138" s="439"/>
      <c r="AU138" s="335">
        <f t="shared" ref="AU138:AU155" si="8">N138+L138+J138+H138</f>
        <v>86</v>
      </c>
      <c r="AV138" s="892"/>
    </row>
    <row r="139" spans="1:48" ht="15.75" x14ac:dyDescent="0.25">
      <c r="A139" s="230">
        <v>2</v>
      </c>
      <c r="B139" s="416" t="s">
        <v>401</v>
      </c>
      <c r="C139" s="301" t="s">
        <v>402</v>
      </c>
      <c r="D139" s="301" t="s">
        <v>447</v>
      </c>
      <c r="E139" s="302">
        <v>2007</v>
      </c>
      <c r="F139" s="721" t="s">
        <v>344</v>
      </c>
      <c r="G139" s="722">
        <v>2</v>
      </c>
      <c r="H139" s="853">
        <v>48</v>
      </c>
      <c r="I139" s="1261">
        <v>1</v>
      </c>
      <c r="J139" s="723">
        <v>25</v>
      </c>
      <c r="K139" s="760"/>
      <c r="L139" s="761"/>
      <c r="M139" s="422"/>
      <c r="N139" s="426"/>
      <c r="O139" s="720"/>
      <c r="P139" s="423"/>
      <c r="Q139" s="422"/>
      <c r="R139" s="426"/>
      <c r="S139" s="720"/>
      <c r="T139" s="423"/>
      <c r="U139" s="422"/>
      <c r="V139" s="423"/>
      <c r="W139" s="439"/>
      <c r="X139" s="423"/>
      <c r="Y139" s="423"/>
      <c r="Z139" s="439"/>
      <c r="AA139" s="720"/>
      <c r="AB139" s="497"/>
      <c r="AC139" s="422"/>
      <c r="AD139" s="597"/>
      <c r="AE139" s="893"/>
      <c r="AF139" s="423"/>
      <c r="AG139" s="539"/>
      <c r="AH139" s="426"/>
      <c r="AI139" s="720"/>
      <c r="AJ139" s="426"/>
      <c r="AK139" s="720"/>
      <c r="AL139" s="423"/>
      <c r="AM139" s="422"/>
      <c r="AN139" s="426"/>
      <c r="AO139" s="720"/>
      <c r="AP139" s="423"/>
      <c r="AQ139" s="422"/>
      <c r="AR139" s="426"/>
      <c r="AS139" s="891"/>
      <c r="AT139" s="439"/>
      <c r="AU139" s="335">
        <f t="shared" si="8"/>
        <v>73</v>
      </c>
      <c r="AV139" s="892"/>
    </row>
    <row r="140" spans="1:48" ht="15.75" x14ac:dyDescent="0.25">
      <c r="A140" s="230">
        <v>3</v>
      </c>
      <c r="B140" s="416" t="s">
        <v>270</v>
      </c>
      <c r="C140" s="301" t="s">
        <v>380</v>
      </c>
      <c r="D140" s="301" t="s">
        <v>366</v>
      </c>
      <c r="E140" s="302">
        <v>2007</v>
      </c>
      <c r="F140" s="721">
        <v>3</v>
      </c>
      <c r="G140" s="722">
        <v>4</v>
      </c>
      <c r="H140" s="853">
        <v>45</v>
      </c>
      <c r="I140" s="1261">
        <v>2</v>
      </c>
      <c r="J140" s="723">
        <v>24</v>
      </c>
      <c r="K140" s="760"/>
      <c r="L140" s="761"/>
      <c r="M140" s="422"/>
      <c r="N140" s="426"/>
      <c r="O140" s="720"/>
      <c r="P140" s="423"/>
      <c r="Q140" s="422"/>
      <c r="R140" s="426"/>
      <c r="S140" s="720"/>
      <c r="T140" s="423"/>
      <c r="U140" s="422"/>
      <c r="V140" s="423"/>
      <c r="W140" s="421"/>
      <c r="X140" s="423"/>
      <c r="Y140" s="427"/>
      <c r="Z140" s="439"/>
      <c r="AA140" s="720"/>
      <c r="AB140" s="423"/>
      <c r="AC140" s="422"/>
      <c r="AD140" s="426"/>
      <c r="AE140" s="720"/>
      <c r="AF140" s="423"/>
      <c r="AG140" s="422"/>
      <c r="AH140" s="426"/>
      <c r="AI140" s="720"/>
      <c r="AJ140" s="426"/>
      <c r="AK140" s="720"/>
      <c r="AL140" s="423"/>
      <c r="AM140" s="422"/>
      <c r="AN140" s="426"/>
      <c r="AO140" s="720"/>
      <c r="AP140" s="423"/>
      <c r="AQ140" s="422"/>
      <c r="AR140" s="426"/>
      <c r="AS140" s="891"/>
      <c r="AT140" s="439"/>
      <c r="AU140" s="335">
        <f t="shared" si="8"/>
        <v>69</v>
      </c>
      <c r="AV140" s="637"/>
    </row>
    <row r="141" spans="1:48" ht="15.75" x14ac:dyDescent="0.25">
      <c r="A141" s="230">
        <v>4</v>
      </c>
      <c r="B141" s="724" t="s">
        <v>401</v>
      </c>
      <c r="C141" s="821" t="s">
        <v>402</v>
      </c>
      <c r="D141" s="821" t="s">
        <v>448</v>
      </c>
      <c r="E141" s="833">
        <v>2007</v>
      </c>
      <c r="F141" s="602">
        <v>3</v>
      </c>
      <c r="G141" s="722">
        <v>7</v>
      </c>
      <c r="H141" s="853">
        <v>40.5</v>
      </c>
      <c r="I141" s="1261">
        <v>1</v>
      </c>
      <c r="J141" s="723">
        <v>25</v>
      </c>
      <c r="K141" s="760"/>
      <c r="L141" s="761"/>
      <c r="M141" s="422"/>
      <c r="N141" s="426"/>
      <c r="O141" s="720"/>
      <c r="P141" s="423"/>
      <c r="Q141" s="422"/>
      <c r="R141" s="426"/>
      <c r="S141" s="720"/>
      <c r="T141" s="423"/>
      <c r="U141" s="422"/>
      <c r="V141" s="423"/>
      <c r="W141" s="421"/>
      <c r="X141" s="423"/>
      <c r="Y141" s="427"/>
      <c r="Z141" s="439"/>
      <c r="AA141" s="720"/>
      <c r="AB141" s="423"/>
      <c r="AC141" s="422"/>
      <c r="AD141" s="426"/>
      <c r="AE141" s="720"/>
      <c r="AF141" s="423"/>
      <c r="AG141" s="422"/>
      <c r="AH141" s="426"/>
      <c r="AI141" s="720"/>
      <c r="AJ141" s="426"/>
      <c r="AK141" s="720"/>
      <c r="AL141" s="423"/>
      <c r="AM141" s="422"/>
      <c r="AN141" s="426"/>
      <c r="AO141" s="720"/>
      <c r="AP141" s="423"/>
      <c r="AQ141" s="422"/>
      <c r="AR141" s="426"/>
      <c r="AS141" s="891"/>
      <c r="AT141" s="439"/>
      <c r="AU141" s="335">
        <f t="shared" si="8"/>
        <v>65.5</v>
      </c>
      <c r="AV141" s="892"/>
    </row>
    <row r="142" spans="1:48" ht="15.75" x14ac:dyDescent="0.25">
      <c r="A142" s="230">
        <v>5</v>
      </c>
      <c r="B142" s="416" t="s">
        <v>401</v>
      </c>
      <c r="C142" s="301" t="s">
        <v>402</v>
      </c>
      <c r="D142" s="301" t="s">
        <v>452</v>
      </c>
      <c r="E142" s="302">
        <v>2007</v>
      </c>
      <c r="F142" s="721">
        <v>3</v>
      </c>
      <c r="G142" s="722">
        <v>6</v>
      </c>
      <c r="H142" s="853">
        <v>42</v>
      </c>
      <c r="I142" s="1261">
        <v>3</v>
      </c>
      <c r="J142" s="723">
        <v>23.25</v>
      </c>
      <c r="K142" s="760"/>
      <c r="L142" s="761"/>
      <c r="M142" s="422"/>
      <c r="N142" s="426"/>
      <c r="O142" s="720"/>
      <c r="P142" s="423"/>
      <c r="Q142" s="422"/>
      <c r="R142" s="426"/>
      <c r="S142" s="720"/>
      <c r="T142" s="423"/>
      <c r="U142" s="422"/>
      <c r="V142" s="423"/>
      <c r="W142" s="421"/>
      <c r="X142" s="423"/>
      <c r="Y142" s="427"/>
      <c r="Z142" s="439"/>
      <c r="AA142" s="720"/>
      <c r="AB142" s="423"/>
      <c r="AC142" s="422"/>
      <c r="AD142" s="426"/>
      <c r="AE142" s="720"/>
      <c r="AF142" s="423"/>
      <c r="AG142" s="422"/>
      <c r="AH142" s="426"/>
      <c r="AI142" s="720"/>
      <c r="AJ142" s="426"/>
      <c r="AK142" s="720"/>
      <c r="AL142" s="423"/>
      <c r="AM142" s="422"/>
      <c r="AN142" s="426"/>
      <c r="AO142" s="720"/>
      <c r="AP142" s="423"/>
      <c r="AQ142" s="422"/>
      <c r="AR142" s="426"/>
      <c r="AS142" s="891"/>
      <c r="AT142" s="439"/>
      <c r="AU142" s="335">
        <f t="shared" si="8"/>
        <v>65.25</v>
      </c>
      <c r="AV142" s="892"/>
    </row>
    <row r="143" spans="1:48" ht="15.75" x14ac:dyDescent="0.25">
      <c r="A143" s="230">
        <v>6</v>
      </c>
      <c r="B143" s="416" t="s">
        <v>401</v>
      </c>
      <c r="C143" s="360" t="s">
        <v>402</v>
      </c>
      <c r="D143" s="301" t="s">
        <v>446</v>
      </c>
      <c r="E143" s="302">
        <v>2007</v>
      </c>
      <c r="F143" s="721">
        <v>3</v>
      </c>
      <c r="G143" s="722">
        <v>8</v>
      </c>
      <c r="H143" s="853">
        <v>39</v>
      </c>
      <c r="I143" s="921">
        <v>3</v>
      </c>
      <c r="J143" s="723">
        <v>23.25</v>
      </c>
      <c r="K143" s="760"/>
      <c r="L143" s="761"/>
      <c r="M143" s="422"/>
      <c r="N143" s="426"/>
      <c r="O143" s="720"/>
      <c r="P143" s="423"/>
      <c r="Q143" s="422"/>
      <c r="R143" s="426"/>
      <c r="S143" s="720"/>
      <c r="T143" s="423"/>
      <c r="U143" s="422"/>
      <c r="V143" s="423"/>
      <c r="W143" s="421"/>
      <c r="X143" s="423"/>
      <c r="Y143" s="423"/>
      <c r="Z143" s="439"/>
      <c r="AA143" s="720"/>
      <c r="AB143" s="423"/>
      <c r="AC143" s="422"/>
      <c r="AD143" s="426"/>
      <c r="AE143" s="720"/>
      <c r="AF143" s="423"/>
      <c r="AG143" s="422"/>
      <c r="AH143" s="426"/>
      <c r="AI143" s="720"/>
      <c r="AJ143" s="426"/>
      <c r="AK143" s="720"/>
      <c r="AL143" s="423"/>
      <c r="AM143" s="422"/>
      <c r="AN143" s="426"/>
      <c r="AO143" s="720"/>
      <c r="AP143" s="423"/>
      <c r="AQ143" s="422"/>
      <c r="AR143" s="426"/>
      <c r="AS143" s="891"/>
      <c r="AT143" s="439"/>
      <c r="AU143" s="335">
        <f t="shared" si="8"/>
        <v>62.25</v>
      </c>
      <c r="AV143" s="637"/>
    </row>
    <row r="144" spans="1:48" ht="15.75" x14ac:dyDescent="0.25">
      <c r="A144" s="230">
        <v>7</v>
      </c>
      <c r="B144" s="301" t="s">
        <v>638</v>
      </c>
      <c r="C144" s="821" t="s">
        <v>639</v>
      </c>
      <c r="D144" s="301" t="s">
        <v>651</v>
      </c>
      <c r="E144" s="302">
        <v>2007</v>
      </c>
      <c r="F144" s="721" t="s">
        <v>331</v>
      </c>
      <c r="G144" s="722">
        <v>11</v>
      </c>
      <c r="H144" s="1376">
        <v>35</v>
      </c>
      <c r="I144" s="1263"/>
      <c r="J144" s="723"/>
      <c r="K144" s="760"/>
      <c r="L144" s="761"/>
      <c r="M144" s="422"/>
      <c r="N144" s="426"/>
      <c r="O144" s="720"/>
      <c r="P144" s="423"/>
      <c r="Q144" s="762"/>
      <c r="R144" s="763"/>
      <c r="S144" s="720"/>
      <c r="T144" s="423"/>
      <c r="U144" s="422"/>
      <c r="V144" s="423"/>
      <c r="W144" s="421"/>
      <c r="X144" s="423"/>
      <c r="Y144" s="423"/>
      <c r="Z144" s="439"/>
      <c r="AA144" s="720"/>
      <c r="AB144" s="423"/>
      <c r="AC144" s="422"/>
      <c r="AD144" s="426"/>
      <c r="AE144" s="720"/>
      <c r="AF144" s="423"/>
      <c r="AG144" s="422"/>
      <c r="AH144" s="426"/>
      <c r="AI144" s="720"/>
      <c r="AJ144" s="426"/>
      <c r="AK144" s="720"/>
      <c r="AL144" s="423"/>
      <c r="AM144" s="422"/>
      <c r="AN144" s="426"/>
      <c r="AO144" s="898"/>
      <c r="AP144" s="761"/>
      <c r="AQ144" s="422"/>
      <c r="AR144" s="426"/>
      <c r="AS144" s="891"/>
      <c r="AT144" s="439"/>
      <c r="AU144" s="335">
        <f t="shared" si="8"/>
        <v>35</v>
      </c>
      <c r="AV144" s="892"/>
    </row>
    <row r="145" spans="1:48" ht="15.75" x14ac:dyDescent="0.25">
      <c r="A145" s="230">
        <v>8</v>
      </c>
      <c r="B145" s="821" t="s">
        <v>638</v>
      </c>
      <c r="C145" s="821" t="s">
        <v>639</v>
      </c>
      <c r="D145" s="301" t="s">
        <v>649</v>
      </c>
      <c r="E145" s="302">
        <v>2007</v>
      </c>
      <c r="F145" s="721" t="s">
        <v>331</v>
      </c>
      <c r="G145" s="722">
        <v>12</v>
      </c>
      <c r="H145" s="853">
        <v>34</v>
      </c>
      <c r="I145" s="1261"/>
      <c r="J145" s="723"/>
      <c r="K145" s="760"/>
      <c r="L145" s="761"/>
      <c r="M145" s="422"/>
      <c r="N145" s="426"/>
      <c r="O145" s="720"/>
      <c r="P145" s="423"/>
      <c r="Q145" s="762"/>
      <c r="R145" s="763"/>
      <c r="S145" s="720"/>
      <c r="T145" s="423"/>
      <c r="U145" s="422"/>
      <c r="V145" s="423"/>
      <c r="W145" s="421"/>
      <c r="X145" s="423"/>
      <c r="Y145" s="423"/>
      <c r="Z145" s="439"/>
      <c r="AA145" s="720"/>
      <c r="AB145" s="423"/>
      <c r="AC145" s="422"/>
      <c r="AD145" s="426"/>
      <c r="AE145" s="720"/>
      <c r="AF145" s="423"/>
      <c r="AG145" s="422"/>
      <c r="AH145" s="426"/>
      <c r="AI145" s="720"/>
      <c r="AJ145" s="426"/>
      <c r="AK145" s="720"/>
      <c r="AL145" s="423"/>
      <c r="AM145" s="422"/>
      <c r="AN145" s="426"/>
      <c r="AO145" s="898"/>
      <c r="AP145" s="761"/>
      <c r="AQ145" s="422"/>
      <c r="AR145" s="426"/>
      <c r="AS145" s="891"/>
      <c r="AT145" s="439"/>
      <c r="AU145" s="335">
        <f t="shared" si="8"/>
        <v>34</v>
      </c>
      <c r="AV145" s="892"/>
    </row>
    <row r="146" spans="1:48" ht="15.75" x14ac:dyDescent="0.25">
      <c r="A146" s="230">
        <v>9</v>
      </c>
      <c r="B146" s="301" t="s">
        <v>638</v>
      </c>
      <c r="C146" s="301" t="s">
        <v>639</v>
      </c>
      <c r="D146" s="821" t="s">
        <v>650</v>
      </c>
      <c r="E146" s="833">
        <v>2007</v>
      </c>
      <c r="F146" s="602" t="s">
        <v>331</v>
      </c>
      <c r="G146" s="722">
        <v>13</v>
      </c>
      <c r="H146" s="853">
        <v>33</v>
      </c>
      <c r="I146" s="853"/>
      <c r="J146" s="723"/>
      <c r="K146" s="760"/>
      <c r="L146" s="761"/>
      <c r="M146" s="422"/>
      <c r="N146" s="426"/>
      <c r="O146" s="720"/>
      <c r="P146" s="423"/>
      <c r="Q146" s="762"/>
      <c r="R146" s="763"/>
      <c r="S146" s="720"/>
      <c r="T146" s="423"/>
      <c r="U146" s="422"/>
      <c r="V146" s="423"/>
      <c r="W146" s="421"/>
      <c r="X146" s="423"/>
      <c r="Y146" s="423"/>
      <c r="Z146" s="439"/>
      <c r="AA146" s="720"/>
      <c r="AB146" s="423"/>
      <c r="AC146" s="422"/>
      <c r="AD146" s="426"/>
      <c r="AE146" s="720"/>
      <c r="AF146" s="423"/>
      <c r="AG146" s="422"/>
      <c r="AH146" s="426"/>
      <c r="AI146" s="720"/>
      <c r="AJ146" s="426"/>
      <c r="AK146" s="720"/>
      <c r="AL146" s="423"/>
      <c r="AM146" s="422"/>
      <c r="AN146" s="426"/>
      <c r="AO146" s="898"/>
      <c r="AP146" s="761"/>
      <c r="AQ146" s="422"/>
      <c r="AR146" s="426"/>
      <c r="AS146" s="891"/>
      <c r="AT146" s="439"/>
      <c r="AU146" s="335">
        <f t="shared" si="8"/>
        <v>33</v>
      </c>
      <c r="AV146" s="637"/>
    </row>
    <row r="147" spans="1:48" ht="15.75" x14ac:dyDescent="0.25">
      <c r="A147" s="230">
        <v>10</v>
      </c>
      <c r="B147" s="895" t="s">
        <v>294</v>
      </c>
      <c r="C147" s="895" t="s">
        <v>380</v>
      </c>
      <c r="D147" s="821" t="s">
        <v>364</v>
      </c>
      <c r="E147" s="833">
        <v>2007</v>
      </c>
      <c r="F147" s="602">
        <v>2</v>
      </c>
      <c r="G147" s="722"/>
      <c r="H147" s="853"/>
      <c r="I147" s="1261">
        <v>8</v>
      </c>
      <c r="J147" s="723">
        <v>29.25</v>
      </c>
      <c r="K147" s="760"/>
      <c r="L147" s="761"/>
      <c r="M147" s="422"/>
      <c r="N147" s="426"/>
      <c r="O147" s="720"/>
      <c r="P147" s="423"/>
      <c r="Q147" s="422"/>
      <c r="R147" s="426"/>
      <c r="S147" s="720"/>
      <c r="T147" s="423"/>
      <c r="U147" s="422"/>
      <c r="V147" s="423"/>
      <c r="W147" s="573"/>
      <c r="X147" s="600"/>
      <c r="Y147" s="423"/>
      <c r="Z147" s="439"/>
      <c r="AA147" s="720"/>
      <c r="AB147" s="423"/>
      <c r="AC147" s="422"/>
      <c r="AD147" s="426"/>
      <c r="AE147" s="720"/>
      <c r="AF147" s="423"/>
      <c r="AG147" s="422"/>
      <c r="AH147" s="426"/>
      <c r="AI147" s="720"/>
      <c r="AJ147" s="426"/>
      <c r="AK147" s="720"/>
      <c r="AL147" s="423"/>
      <c r="AM147" s="422"/>
      <c r="AN147" s="426"/>
      <c r="AO147" s="720"/>
      <c r="AP147" s="423"/>
      <c r="AQ147" s="422"/>
      <c r="AR147" s="426"/>
      <c r="AS147" s="891"/>
      <c r="AT147" s="439"/>
      <c r="AU147" s="335">
        <f t="shared" si="8"/>
        <v>29.25</v>
      </c>
      <c r="AV147" s="892"/>
    </row>
    <row r="148" spans="1:48" ht="15.75" hidden="1" x14ac:dyDescent="0.25">
      <c r="A148" s="230">
        <v>11</v>
      </c>
      <c r="B148" s="416" t="s">
        <v>449</v>
      </c>
      <c r="C148" s="725" t="s">
        <v>450</v>
      </c>
      <c r="D148" s="724" t="s">
        <v>451</v>
      </c>
      <c r="E148" s="833">
        <v>2007</v>
      </c>
      <c r="F148" s="835">
        <v>2</v>
      </c>
      <c r="G148" s="644"/>
      <c r="H148" s="1373"/>
      <c r="I148" s="1258"/>
      <c r="J148" s="645"/>
      <c r="K148" s="760"/>
      <c r="L148" s="761"/>
      <c r="M148" s="762"/>
      <c r="N148" s="763"/>
      <c r="O148" s="760"/>
      <c r="P148" s="761"/>
      <c r="Q148" s="762"/>
      <c r="R148" s="763"/>
      <c r="S148" s="760"/>
      <c r="T148" s="761"/>
      <c r="U148" s="762"/>
      <c r="V148" s="761"/>
      <c r="W148" s="764"/>
      <c r="X148" s="761"/>
      <c r="Y148" s="761"/>
      <c r="Z148" s="766"/>
      <c r="AA148" s="760"/>
      <c r="AB148" s="761"/>
      <c r="AC148" s="762"/>
      <c r="AD148" s="763"/>
      <c r="AE148" s="760"/>
      <c r="AF148" s="761"/>
      <c r="AG148" s="762"/>
      <c r="AH148" s="763"/>
      <c r="AI148" s="760"/>
      <c r="AJ148" s="763"/>
      <c r="AK148" s="720"/>
      <c r="AL148" s="423"/>
      <c r="AM148" s="762"/>
      <c r="AN148" s="763"/>
      <c r="AO148" s="760"/>
      <c r="AQ148" s="762"/>
      <c r="AR148" s="763"/>
      <c r="AS148" s="894"/>
      <c r="AT148" s="766"/>
      <c r="AU148" s="335">
        <f t="shared" si="8"/>
        <v>0</v>
      </c>
      <c r="AV148" s="892"/>
    </row>
    <row r="149" spans="1:48" ht="15.75" hidden="1" x14ac:dyDescent="0.25">
      <c r="A149" s="230">
        <v>12</v>
      </c>
      <c r="B149" s="301" t="s">
        <v>383</v>
      </c>
      <c r="C149" s="360" t="s">
        <v>387</v>
      </c>
      <c r="D149" s="821" t="s">
        <v>453</v>
      </c>
      <c r="E149" s="833">
        <v>2007</v>
      </c>
      <c r="F149" s="602" t="s">
        <v>331</v>
      </c>
      <c r="G149" s="722"/>
      <c r="H149" s="853"/>
      <c r="I149" s="1261"/>
      <c r="J149" s="723"/>
      <c r="K149" s="760"/>
      <c r="L149" s="761"/>
      <c r="M149" s="422"/>
      <c r="N149" s="426"/>
      <c r="O149" s="720"/>
      <c r="P149" s="423"/>
      <c r="Q149" s="422"/>
      <c r="R149" s="426"/>
      <c r="S149" s="720"/>
      <c r="T149" s="423"/>
      <c r="U149" s="422"/>
      <c r="V149" s="423"/>
      <c r="W149" s="421"/>
      <c r="X149" s="423"/>
      <c r="Y149" s="423"/>
      <c r="Z149" s="439"/>
      <c r="AA149" s="720"/>
      <c r="AB149" s="423"/>
      <c r="AC149" s="422"/>
      <c r="AD149" s="426"/>
      <c r="AE149" s="720"/>
      <c r="AF149" s="423"/>
      <c r="AG149" s="422"/>
      <c r="AH149" s="426"/>
      <c r="AI149" s="720"/>
      <c r="AJ149" s="426"/>
      <c r="AK149" s="720"/>
      <c r="AL149" s="423"/>
      <c r="AM149" s="422"/>
      <c r="AN149" s="426"/>
      <c r="AO149" s="720"/>
      <c r="AP149" s="423"/>
      <c r="AQ149" s="422"/>
      <c r="AR149" s="426"/>
      <c r="AS149" s="891"/>
      <c r="AT149" s="439"/>
      <c r="AU149" s="335">
        <f t="shared" si="8"/>
        <v>0</v>
      </c>
      <c r="AV149" s="637"/>
    </row>
    <row r="150" spans="1:48" ht="15.75" hidden="1" x14ac:dyDescent="0.25">
      <c r="A150" s="230">
        <v>13</v>
      </c>
      <c r="B150" s="416" t="s">
        <v>401</v>
      </c>
      <c r="C150" s="301" t="s">
        <v>402</v>
      </c>
      <c r="D150" s="301" t="s">
        <v>454</v>
      </c>
      <c r="E150" s="302">
        <v>2007</v>
      </c>
      <c r="F150" s="897" t="s">
        <v>331</v>
      </c>
      <c r="G150" s="722"/>
      <c r="H150" s="853"/>
      <c r="I150" s="1261"/>
      <c r="J150" s="723"/>
      <c r="K150" s="760"/>
      <c r="L150" s="761"/>
      <c r="M150" s="422"/>
      <c r="N150" s="426"/>
      <c r="O150" s="720"/>
      <c r="P150" s="423"/>
      <c r="Q150" s="422"/>
      <c r="R150" s="426"/>
      <c r="S150" s="720"/>
      <c r="T150" s="423"/>
      <c r="U150" s="422"/>
      <c r="V150" s="423"/>
      <c r="W150" s="421"/>
      <c r="X150" s="423"/>
      <c r="Y150" s="423"/>
      <c r="Z150" s="439"/>
      <c r="AA150" s="720"/>
      <c r="AB150" s="423"/>
      <c r="AC150" s="422"/>
      <c r="AD150" s="426"/>
      <c r="AE150" s="720"/>
      <c r="AF150" s="423"/>
      <c r="AG150" s="422"/>
      <c r="AH150" s="426"/>
      <c r="AI150" s="720"/>
      <c r="AJ150" s="426"/>
      <c r="AK150" s="720"/>
      <c r="AL150" s="423"/>
      <c r="AM150" s="422"/>
      <c r="AN150" s="426"/>
      <c r="AO150" s="720"/>
      <c r="AP150" s="423"/>
      <c r="AQ150" s="422"/>
      <c r="AR150" s="426"/>
      <c r="AS150" s="891"/>
      <c r="AT150" s="439"/>
      <c r="AU150" s="335">
        <f t="shared" si="8"/>
        <v>0</v>
      </c>
      <c r="AV150" s="892"/>
    </row>
    <row r="151" spans="1:48" ht="15.75" hidden="1" x14ac:dyDescent="0.25">
      <c r="A151" s="230"/>
      <c r="B151" s="301" t="s">
        <v>302</v>
      </c>
      <c r="C151" s="360" t="s">
        <v>443</v>
      </c>
      <c r="D151" s="301" t="s">
        <v>367</v>
      </c>
      <c r="E151" s="302">
        <v>2007</v>
      </c>
      <c r="F151" s="897" t="s">
        <v>331</v>
      </c>
      <c r="G151" s="582"/>
      <c r="H151" s="580"/>
      <c r="I151" s="579"/>
      <c r="J151" s="581"/>
      <c r="K151" s="582"/>
      <c r="L151" s="580"/>
      <c r="M151" s="580"/>
      <c r="N151" s="581"/>
      <c r="O151" s="582"/>
      <c r="P151" s="580"/>
      <c r="Q151" s="580"/>
      <c r="R151" s="581"/>
      <c r="S151" s="582"/>
      <c r="T151" s="580"/>
      <c r="U151" s="580"/>
      <c r="V151" s="580"/>
      <c r="W151" s="582"/>
      <c r="X151" s="580"/>
      <c r="Y151" s="580"/>
      <c r="Z151" s="579"/>
      <c r="AA151" s="582"/>
      <c r="AB151" s="580"/>
      <c r="AC151" s="580"/>
      <c r="AD151" s="581"/>
      <c r="AE151" s="768"/>
      <c r="AF151" s="580"/>
      <c r="AG151" s="580"/>
      <c r="AH151" s="581"/>
      <c r="AI151" s="582"/>
      <c r="AJ151" s="581"/>
      <c r="AK151" s="582"/>
      <c r="AL151" s="580"/>
      <c r="AM151" s="580"/>
      <c r="AN151" s="581"/>
      <c r="AO151" s="582"/>
      <c r="AP151" s="580"/>
      <c r="AQ151" s="580"/>
      <c r="AR151" s="581"/>
      <c r="AS151" s="896"/>
      <c r="AT151" s="579"/>
      <c r="AU151" s="335">
        <f t="shared" si="8"/>
        <v>0</v>
      </c>
      <c r="AV151" s="892"/>
    </row>
    <row r="152" spans="1:48" ht="15.75" hidden="1" x14ac:dyDescent="0.25">
      <c r="A152" s="230"/>
      <c r="B152" s="416" t="s">
        <v>396</v>
      </c>
      <c r="C152" s="301" t="s">
        <v>455</v>
      </c>
      <c r="D152" s="301" t="s">
        <v>456</v>
      </c>
      <c r="E152" s="302">
        <v>2007</v>
      </c>
      <c r="F152" s="897" t="s">
        <v>344</v>
      </c>
      <c r="G152" s="722"/>
      <c r="H152" s="853"/>
      <c r="I152" s="1261"/>
      <c r="J152" s="723"/>
      <c r="K152" s="760"/>
      <c r="L152" s="761"/>
      <c r="M152" s="422"/>
      <c r="N152" s="426"/>
      <c r="O152" s="720"/>
      <c r="P152" s="423"/>
      <c r="Q152" s="422"/>
      <c r="R152" s="426"/>
      <c r="S152" s="720"/>
      <c r="T152" s="423"/>
      <c r="U152" s="422"/>
      <c r="V152" s="423"/>
      <c r="W152" s="421"/>
      <c r="X152" s="423"/>
      <c r="Y152" s="423"/>
      <c r="Z152" s="439"/>
      <c r="AA152" s="720"/>
      <c r="AB152" s="423"/>
      <c r="AC152" s="422"/>
      <c r="AD152" s="426"/>
      <c r="AE152" s="720"/>
      <c r="AF152" s="423"/>
      <c r="AG152" s="422"/>
      <c r="AH152" s="426"/>
      <c r="AI152" s="720"/>
      <c r="AJ152" s="426"/>
      <c r="AK152" s="720"/>
      <c r="AL152" s="423"/>
      <c r="AM152" s="422"/>
      <c r="AN152" s="426"/>
      <c r="AO152" s="720"/>
      <c r="AP152" s="423"/>
      <c r="AQ152" s="422"/>
      <c r="AR152" s="426"/>
      <c r="AS152" s="891"/>
      <c r="AT152" s="439"/>
      <c r="AU152" s="335">
        <f t="shared" si="8"/>
        <v>0</v>
      </c>
      <c r="AV152" s="892"/>
    </row>
    <row r="153" spans="1:48" ht="15.75" hidden="1" x14ac:dyDescent="0.25">
      <c r="A153" s="230"/>
      <c r="B153" s="301" t="s">
        <v>281</v>
      </c>
      <c r="C153" s="301" t="s">
        <v>380</v>
      </c>
      <c r="D153" s="301" t="s">
        <v>368</v>
      </c>
      <c r="E153" s="302">
        <v>2007</v>
      </c>
      <c r="F153" s="897" t="s">
        <v>344</v>
      </c>
      <c r="G153" s="722"/>
      <c r="H153" s="853"/>
      <c r="I153" s="1261"/>
      <c r="J153" s="723"/>
      <c r="K153" s="760"/>
      <c r="L153" s="761"/>
      <c r="M153" s="422"/>
      <c r="N153" s="426"/>
      <c r="O153" s="720"/>
      <c r="P153" s="423"/>
      <c r="Q153" s="762"/>
      <c r="R153" s="763"/>
      <c r="S153" s="720"/>
      <c r="T153" s="423"/>
      <c r="U153" s="422"/>
      <c r="V153" s="423"/>
      <c r="W153" s="421"/>
      <c r="X153" s="423"/>
      <c r="Y153" s="423"/>
      <c r="Z153" s="439"/>
      <c r="AA153" s="720"/>
      <c r="AB153" s="423"/>
      <c r="AC153" s="422"/>
      <c r="AD153" s="426"/>
      <c r="AE153" s="720"/>
      <c r="AF153" s="423"/>
      <c r="AG153" s="422"/>
      <c r="AH153" s="426"/>
      <c r="AI153" s="720"/>
      <c r="AJ153" s="426"/>
      <c r="AK153" s="720"/>
      <c r="AL153" s="423"/>
      <c r="AM153" s="422"/>
      <c r="AN153" s="426"/>
      <c r="AO153" s="898"/>
      <c r="AP153" s="761"/>
      <c r="AQ153" s="422"/>
      <c r="AR153" s="426"/>
      <c r="AS153" s="891"/>
      <c r="AT153" s="439"/>
      <c r="AU153" s="335">
        <f t="shared" si="8"/>
        <v>0</v>
      </c>
      <c r="AV153" s="892"/>
    </row>
    <row r="154" spans="1:48" ht="15.75" hidden="1" x14ac:dyDescent="0.25">
      <c r="A154" s="230">
        <v>14</v>
      </c>
      <c r="B154" s="416" t="s">
        <v>457</v>
      </c>
      <c r="C154" s="301" t="s">
        <v>458</v>
      </c>
      <c r="D154" s="301" t="s">
        <v>459</v>
      </c>
      <c r="E154" s="302">
        <v>2007</v>
      </c>
      <c r="F154" s="897" t="s">
        <v>331</v>
      </c>
      <c r="G154" s="722"/>
      <c r="H154" s="853"/>
      <c r="I154" s="1261"/>
      <c r="J154" s="723"/>
      <c r="K154" s="760"/>
      <c r="L154" s="761"/>
      <c r="M154" s="422"/>
      <c r="N154" s="426"/>
      <c r="O154" s="720"/>
      <c r="P154" s="423"/>
      <c r="Q154" s="422"/>
      <c r="R154" s="426"/>
      <c r="S154" s="720"/>
      <c r="T154" s="423"/>
      <c r="U154" s="422"/>
      <c r="V154" s="423"/>
      <c r="W154" s="764"/>
      <c r="X154" s="761"/>
      <c r="Y154" s="423"/>
      <c r="Z154" s="439"/>
      <c r="AA154" s="720"/>
      <c r="AB154" s="423"/>
      <c r="AC154" s="422"/>
      <c r="AD154" s="426"/>
      <c r="AE154" s="720"/>
      <c r="AF154" s="423"/>
      <c r="AG154" s="422"/>
      <c r="AH154" s="426"/>
      <c r="AI154" s="720"/>
      <c r="AJ154" s="426"/>
      <c r="AK154" s="720"/>
      <c r="AL154" s="423"/>
      <c r="AM154" s="422"/>
      <c r="AN154" s="426"/>
      <c r="AO154" s="720"/>
      <c r="AP154" s="423"/>
      <c r="AQ154" s="422"/>
      <c r="AR154" s="426"/>
      <c r="AS154" s="891"/>
      <c r="AT154" s="439"/>
      <c r="AU154" s="335">
        <f t="shared" si="8"/>
        <v>0</v>
      </c>
      <c r="AV154" s="892"/>
    </row>
    <row r="155" spans="1:48" ht="15.75" hidden="1" x14ac:dyDescent="0.25">
      <c r="A155" s="691">
        <v>15</v>
      </c>
      <c r="B155" s="724" t="s">
        <v>401</v>
      </c>
      <c r="C155" s="821" t="s">
        <v>402</v>
      </c>
      <c r="D155" s="607" t="s">
        <v>460</v>
      </c>
      <c r="E155" s="604">
        <v>2007</v>
      </c>
      <c r="F155" s="899" t="s">
        <v>344</v>
      </c>
      <c r="G155" s="900"/>
      <c r="H155" s="1374"/>
      <c r="I155" s="1374"/>
      <c r="J155" s="901"/>
      <c r="K155" s="825"/>
      <c r="L155" s="902"/>
      <c r="M155" s="827"/>
      <c r="N155" s="495"/>
      <c r="O155" s="828"/>
      <c r="P155" s="495"/>
      <c r="Q155" s="827"/>
      <c r="R155" s="588"/>
      <c r="S155" s="828"/>
      <c r="T155" s="495"/>
      <c r="U155" s="827"/>
      <c r="V155" s="495"/>
      <c r="W155" s="904"/>
      <c r="X155" s="905"/>
      <c r="Y155" s="829"/>
      <c r="Z155" s="588"/>
      <c r="AA155" s="906"/>
      <c r="AB155" s="903"/>
      <c r="AC155" s="907"/>
      <c r="AD155" s="588"/>
      <c r="AE155" s="863"/>
      <c r="AF155" s="829"/>
      <c r="AG155" s="906"/>
      <c r="AH155" s="903"/>
      <c r="AI155" s="884"/>
      <c r="AJ155" s="588"/>
      <c r="AK155" s="863"/>
      <c r="AL155" s="829"/>
      <c r="AM155" s="906"/>
      <c r="AN155" s="903"/>
      <c r="AO155" s="908"/>
      <c r="AP155" s="829"/>
      <c r="AQ155" s="827"/>
      <c r="AR155" s="588"/>
      <c r="AS155" s="909"/>
      <c r="AT155" s="588"/>
      <c r="AU155" s="335">
        <f t="shared" si="8"/>
        <v>0</v>
      </c>
      <c r="AV155" s="637"/>
    </row>
    <row r="156" spans="1:48" ht="18" x14ac:dyDescent="0.25">
      <c r="A156" s="1669" t="s">
        <v>628</v>
      </c>
      <c r="B156" s="1670"/>
      <c r="C156" s="1670"/>
      <c r="D156" s="1670"/>
      <c r="E156" s="1670"/>
      <c r="F156" s="1680"/>
      <c r="G156" s="1681"/>
      <c r="H156" s="1675"/>
      <c r="I156" s="1675"/>
      <c r="J156" s="1675"/>
      <c r="K156" s="1666"/>
      <c r="L156" s="1666"/>
      <c r="M156" s="1666"/>
      <c r="N156" s="1666"/>
      <c r="O156" s="1666"/>
      <c r="P156" s="1666"/>
      <c r="Q156" s="1666"/>
      <c r="R156" s="1666"/>
      <c r="S156" s="1666"/>
      <c r="T156" s="1666"/>
      <c r="U156" s="1666"/>
      <c r="V156" s="1666"/>
      <c r="W156" s="631"/>
      <c r="X156" s="631"/>
      <c r="Y156" s="631"/>
      <c r="Z156" s="631"/>
      <c r="AA156" s="1666"/>
      <c r="AB156" s="1666"/>
      <c r="AC156" s="1666"/>
      <c r="AD156" s="1666"/>
      <c r="AE156" s="1666"/>
      <c r="AF156" s="1666"/>
      <c r="AG156" s="1666"/>
      <c r="AH156" s="1666"/>
      <c r="AI156" s="1666"/>
      <c r="AJ156" s="1666"/>
      <c r="AK156" s="1679"/>
      <c r="AL156" s="1666"/>
      <c r="AM156" s="1666"/>
      <c r="AN156" s="1666"/>
      <c r="AO156" s="1666"/>
      <c r="AP156" s="1666"/>
      <c r="AQ156" s="1666"/>
      <c r="AR156" s="1666"/>
      <c r="AS156" s="631"/>
      <c r="AT156" s="631"/>
      <c r="AU156" s="1667"/>
      <c r="AV156" s="1668"/>
    </row>
    <row r="157" spans="1:48" ht="15.75" x14ac:dyDescent="0.25">
      <c r="A157" s="230">
        <v>1</v>
      </c>
      <c r="B157" s="821" t="s">
        <v>404</v>
      </c>
      <c r="C157" s="821" t="s">
        <v>405</v>
      </c>
      <c r="D157" s="821" t="s">
        <v>372</v>
      </c>
      <c r="E157" s="833">
        <v>2008</v>
      </c>
      <c r="F157" s="721">
        <v>3</v>
      </c>
      <c r="G157" s="739">
        <v>3</v>
      </c>
      <c r="H157" s="1262">
        <v>46.5</v>
      </c>
      <c r="I157" s="853">
        <v>2</v>
      </c>
      <c r="J157" s="740">
        <v>24</v>
      </c>
      <c r="K157" s="794"/>
      <c r="L157" s="795"/>
      <c r="M157" s="796"/>
      <c r="N157" s="572"/>
      <c r="O157" s="735"/>
      <c r="P157" s="513"/>
      <c r="Q157" s="796"/>
      <c r="R157" s="572"/>
      <c r="S157" s="735"/>
      <c r="T157" s="513"/>
      <c r="U157" s="796"/>
      <c r="V157" s="513"/>
      <c r="W157" s="512"/>
      <c r="X157" s="513"/>
      <c r="Y157" s="513"/>
      <c r="Z157" s="514"/>
      <c r="AA157" s="735"/>
      <c r="AB157" s="513"/>
      <c r="AC157" s="796"/>
      <c r="AD157" s="572"/>
      <c r="AE157" s="735"/>
      <c r="AF157" s="513"/>
      <c r="AG157" s="796"/>
      <c r="AH157" s="572"/>
      <c r="AI157" s="735"/>
      <c r="AJ157" s="572"/>
      <c r="AK157" s="735"/>
      <c r="AL157" s="513"/>
      <c r="AM157" s="796"/>
      <c r="AN157" s="572"/>
      <c r="AO157" s="735"/>
      <c r="AP157" s="513"/>
      <c r="AQ157" s="796"/>
      <c r="AR157" s="572"/>
      <c r="AS157" s="798"/>
      <c r="AT157" s="799"/>
      <c r="AU157" s="335">
        <f t="shared" ref="AU157:AU177" si="9">N157+L157+J157+H157</f>
        <v>70.5</v>
      </c>
      <c r="AV157" s="637"/>
    </row>
    <row r="158" spans="1:48" ht="15.75" x14ac:dyDescent="0.25">
      <c r="A158" s="230">
        <v>2</v>
      </c>
      <c r="B158" s="301" t="s">
        <v>281</v>
      </c>
      <c r="C158" s="301" t="s">
        <v>380</v>
      </c>
      <c r="D158" s="301" t="s">
        <v>370</v>
      </c>
      <c r="E158" s="302">
        <v>2008</v>
      </c>
      <c r="F158" s="721">
        <v>3</v>
      </c>
      <c r="G158" s="739">
        <v>9</v>
      </c>
      <c r="H158" s="1375">
        <v>37.5</v>
      </c>
      <c r="I158" s="1262">
        <v>5</v>
      </c>
      <c r="J158" s="740">
        <v>21.75</v>
      </c>
      <c r="K158" s="794"/>
      <c r="L158" s="795"/>
      <c r="M158" s="796"/>
      <c r="N158" s="572"/>
      <c r="O158" s="735"/>
      <c r="P158" s="513"/>
      <c r="Q158" s="796"/>
      <c r="R158" s="572"/>
      <c r="S158" s="735"/>
      <c r="T158" s="513"/>
      <c r="U158" s="796"/>
      <c r="V158" s="513"/>
      <c r="W158" s="512"/>
      <c r="X158" s="513"/>
      <c r="Y158" s="513"/>
      <c r="Z158" s="514"/>
      <c r="AA158" s="735"/>
      <c r="AB158" s="513"/>
      <c r="AC158" s="796"/>
      <c r="AD158" s="572"/>
      <c r="AE158" s="735"/>
      <c r="AF158" s="513"/>
      <c r="AG158" s="796"/>
      <c r="AH158" s="572"/>
      <c r="AI158" s="735"/>
      <c r="AJ158" s="572"/>
      <c r="AK158" s="735"/>
      <c r="AL158" s="513"/>
      <c r="AM158" s="796"/>
      <c r="AN158" s="572"/>
      <c r="AO158" s="735"/>
      <c r="AP158" s="513"/>
      <c r="AQ158" s="796"/>
      <c r="AR158" s="572"/>
      <c r="AS158" s="798"/>
      <c r="AT158" s="799"/>
      <c r="AU158" s="335">
        <f t="shared" si="9"/>
        <v>59.25</v>
      </c>
      <c r="AV158" s="637"/>
    </row>
    <row r="159" spans="1:48" ht="15.75" x14ac:dyDescent="0.25">
      <c r="A159" s="230">
        <v>3</v>
      </c>
      <c r="B159" s="821" t="s">
        <v>281</v>
      </c>
      <c r="C159" s="821" t="s">
        <v>380</v>
      </c>
      <c r="D159" s="821" t="s">
        <v>369</v>
      </c>
      <c r="E159" s="833">
        <v>2008</v>
      </c>
      <c r="F159" s="602" t="s">
        <v>351</v>
      </c>
      <c r="G159" s="739">
        <v>10</v>
      </c>
      <c r="H159" s="1375">
        <v>36</v>
      </c>
      <c r="I159" s="1262">
        <v>5</v>
      </c>
      <c r="J159" s="740">
        <v>21.5</v>
      </c>
      <c r="K159" s="794"/>
      <c r="L159" s="795"/>
      <c r="M159" s="796"/>
      <c r="N159" s="572"/>
      <c r="O159" s="735"/>
      <c r="P159" s="513"/>
      <c r="Q159" s="796"/>
      <c r="R159" s="572"/>
      <c r="S159" s="735"/>
      <c r="T159" s="513"/>
      <c r="U159" s="796"/>
      <c r="V159" s="513"/>
      <c r="W159" s="512"/>
      <c r="X159" s="513"/>
      <c r="Y159" s="513"/>
      <c r="Z159" s="514"/>
      <c r="AA159" s="735"/>
      <c r="AB159" s="513"/>
      <c r="AC159" s="796"/>
      <c r="AD159" s="572"/>
      <c r="AE159" s="735"/>
      <c r="AF159" s="513"/>
      <c r="AG159" s="796"/>
      <c r="AH159" s="572"/>
      <c r="AI159" s="735"/>
      <c r="AJ159" s="572"/>
      <c r="AK159" s="735"/>
      <c r="AL159" s="513"/>
      <c r="AM159" s="796"/>
      <c r="AN159" s="572"/>
      <c r="AO159" s="735"/>
      <c r="AP159" s="513"/>
      <c r="AQ159" s="796"/>
      <c r="AR159" s="572"/>
      <c r="AS159" s="798"/>
      <c r="AT159" s="799"/>
      <c r="AU159" s="335">
        <f t="shared" si="9"/>
        <v>57.5</v>
      </c>
      <c r="AV159" s="637"/>
    </row>
    <row r="160" spans="1:48" ht="15.75" x14ac:dyDescent="0.25">
      <c r="A160" s="230">
        <v>4</v>
      </c>
      <c r="B160" s="724" t="s">
        <v>638</v>
      </c>
      <c r="C160" s="821" t="s">
        <v>639</v>
      </c>
      <c r="D160" s="724" t="s">
        <v>648</v>
      </c>
      <c r="E160" s="834">
        <v>2008</v>
      </c>
      <c r="F160" s="835" t="s">
        <v>331</v>
      </c>
      <c r="G160" s="836">
        <v>5</v>
      </c>
      <c r="H160" s="941">
        <v>43.5</v>
      </c>
      <c r="I160" s="1447"/>
      <c r="J160" s="837"/>
      <c r="K160" s="1155"/>
      <c r="L160" s="795"/>
      <c r="M160" s="1332"/>
      <c r="N160" s="838"/>
      <c r="O160" s="1155"/>
      <c r="P160" s="795"/>
      <c r="Q160" s="1332"/>
      <c r="R160" s="838"/>
      <c r="S160" s="1155"/>
      <c r="T160" s="795"/>
      <c r="U160" s="1332"/>
      <c r="V160" s="795"/>
      <c r="W160" s="1017"/>
      <c r="X160" s="795"/>
      <c r="Y160" s="795"/>
      <c r="Z160" s="1016"/>
      <c r="AA160" s="1155"/>
      <c r="AB160" s="795"/>
      <c r="AC160" s="1332"/>
      <c r="AD160" s="838"/>
      <c r="AE160" s="1155"/>
      <c r="AF160" s="795"/>
      <c r="AG160" s="1332"/>
      <c r="AH160" s="838"/>
      <c r="AI160" s="1155"/>
      <c r="AJ160" s="838"/>
      <c r="AK160" s="794"/>
      <c r="AL160" s="795"/>
      <c r="AM160" s="791"/>
      <c r="AN160" s="838"/>
      <c r="AO160" s="794"/>
      <c r="AP160" s="795"/>
      <c r="AQ160" s="791"/>
      <c r="AR160" s="838"/>
      <c r="AS160" s="839"/>
      <c r="AT160" s="840"/>
      <c r="AU160" s="335">
        <f t="shared" si="9"/>
        <v>43.5</v>
      </c>
      <c r="AV160" s="637"/>
    </row>
    <row r="161" spans="1:48" ht="15.75" x14ac:dyDescent="0.25">
      <c r="A161" s="230">
        <v>5</v>
      </c>
      <c r="B161" s="724" t="s">
        <v>390</v>
      </c>
      <c r="C161" s="725" t="s">
        <v>414</v>
      </c>
      <c r="D161" s="724" t="s">
        <v>463</v>
      </c>
      <c r="E161" s="834">
        <v>2008</v>
      </c>
      <c r="F161" s="835" t="s">
        <v>344</v>
      </c>
      <c r="G161" s="722"/>
      <c r="H161" s="853"/>
      <c r="I161" s="1261">
        <v>4</v>
      </c>
      <c r="J161" s="723">
        <v>22.25</v>
      </c>
      <c r="K161" s="841"/>
      <c r="L161" s="761"/>
      <c r="M161" s="422"/>
      <c r="N161" s="426"/>
      <c r="O161" s="720"/>
      <c r="P161" s="423"/>
      <c r="Q161" s="422"/>
      <c r="R161" s="426"/>
      <c r="S161" s="720"/>
      <c r="T161" s="423"/>
      <c r="U161" s="539"/>
      <c r="V161" s="427"/>
      <c r="W161" s="421"/>
      <c r="X161" s="423"/>
      <c r="Y161" s="423"/>
      <c r="Z161" s="439"/>
      <c r="AA161" s="720"/>
      <c r="AB161" s="423"/>
      <c r="AC161" s="422"/>
      <c r="AD161" s="426"/>
      <c r="AE161" s="720"/>
      <c r="AF161" s="423"/>
      <c r="AG161" s="422"/>
      <c r="AH161" s="426"/>
      <c r="AI161" s="539"/>
      <c r="AJ161" s="426"/>
      <c r="AK161" s="539"/>
      <c r="AL161" s="423"/>
      <c r="AM161" s="422"/>
      <c r="AN161" s="597"/>
      <c r="AO161" s="720"/>
      <c r="AP161" s="423"/>
      <c r="AQ161" s="422"/>
      <c r="AR161" s="426"/>
      <c r="AS161" s="788"/>
      <c r="AT161" s="789"/>
      <c r="AU161" s="335">
        <f t="shared" si="9"/>
        <v>22.25</v>
      </c>
      <c r="AV161" s="637"/>
    </row>
    <row r="162" spans="1:48" ht="15.75" hidden="1" x14ac:dyDescent="0.25">
      <c r="A162" s="230">
        <v>6</v>
      </c>
      <c r="B162" s="821" t="s">
        <v>404</v>
      </c>
      <c r="C162" s="821" t="s">
        <v>433</v>
      </c>
      <c r="D162" s="821" t="s">
        <v>372</v>
      </c>
      <c r="E162" s="833">
        <v>2008</v>
      </c>
      <c r="F162" s="602" t="s">
        <v>330</v>
      </c>
      <c r="G162" s="739"/>
      <c r="H162" s="1375"/>
      <c r="I162" s="1262"/>
      <c r="J162" s="914"/>
      <c r="K162" s="915"/>
      <c r="L162" s="795"/>
      <c r="M162" s="796"/>
      <c r="N162" s="572"/>
      <c r="O162" s="735"/>
      <c r="P162" s="513"/>
      <c r="Q162" s="796"/>
      <c r="R162" s="572"/>
      <c r="S162" s="735"/>
      <c r="T162" s="513"/>
      <c r="U162" s="850"/>
      <c r="V162" s="574"/>
      <c r="W162" s="514"/>
      <c r="X162" s="514"/>
      <c r="Y162" s="514"/>
      <c r="Z162" s="797"/>
      <c r="AA162" s="850"/>
      <c r="AB162" s="513"/>
      <c r="AC162" s="796"/>
      <c r="AD162" s="572"/>
      <c r="AE162" s="850"/>
      <c r="AF162" s="513"/>
      <c r="AG162" s="796"/>
      <c r="AH162" s="572"/>
      <c r="AI162" s="850"/>
      <c r="AJ162" s="572"/>
      <c r="AK162" s="850"/>
      <c r="AL162" s="513"/>
      <c r="AM162" s="796"/>
      <c r="AN162" s="797"/>
      <c r="AO162" s="735"/>
      <c r="AP162" s="513"/>
      <c r="AQ162" s="796"/>
      <c r="AR162" s="572"/>
      <c r="AS162" s="798"/>
      <c r="AT162" s="799"/>
      <c r="AU162" s="335">
        <f t="shared" si="9"/>
        <v>0</v>
      </c>
      <c r="AV162" s="637"/>
    </row>
    <row r="163" spans="1:48" ht="15.75" hidden="1" x14ac:dyDescent="0.25">
      <c r="A163" s="230">
        <v>7</v>
      </c>
      <c r="B163" s="724" t="s">
        <v>390</v>
      </c>
      <c r="C163" s="821" t="s">
        <v>414</v>
      </c>
      <c r="D163" s="821" t="s">
        <v>463</v>
      </c>
      <c r="E163" s="833">
        <v>2208</v>
      </c>
      <c r="F163" s="602" t="s">
        <v>331</v>
      </c>
      <c r="G163" s="739"/>
      <c r="H163" s="1375"/>
      <c r="I163" s="1262"/>
      <c r="J163" s="914"/>
      <c r="K163" s="915"/>
      <c r="L163" s="795"/>
      <c r="M163" s="796"/>
      <c r="N163" s="572"/>
      <c r="O163" s="735"/>
      <c r="P163" s="513"/>
      <c r="Q163" s="796"/>
      <c r="R163" s="572"/>
      <c r="S163" s="735"/>
      <c r="T163" s="513"/>
      <c r="U163" s="850"/>
      <c r="V163" s="574"/>
      <c r="W163" s="514"/>
      <c r="X163" s="514"/>
      <c r="Y163" s="514"/>
      <c r="Z163" s="797"/>
      <c r="AA163" s="850"/>
      <c r="AB163" s="513"/>
      <c r="AC163" s="796"/>
      <c r="AD163" s="572"/>
      <c r="AE163" s="850"/>
      <c r="AF163" s="513"/>
      <c r="AG163" s="796"/>
      <c r="AH163" s="572"/>
      <c r="AI163" s="850"/>
      <c r="AJ163" s="572"/>
      <c r="AK163" s="850"/>
      <c r="AL163" s="513"/>
      <c r="AM163" s="796"/>
      <c r="AN163" s="797"/>
      <c r="AO163" s="735"/>
      <c r="AP163" s="513"/>
      <c r="AQ163" s="796"/>
      <c r="AR163" s="572"/>
      <c r="AS163" s="798"/>
      <c r="AT163" s="799"/>
      <c r="AU163" s="335">
        <f t="shared" si="9"/>
        <v>0</v>
      </c>
      <c r="AV163" s="637"/>
    </row>
    <row r="164" spans="1:48" ht="15.75" hidden="1" x14ac:dyDescent="0.25">
      <c r="A164" s="230">
        <v>8</v>
      </c>
      <c r="B164" s="416" t="s">
        <v>464</v>
      </c>
      <c r="C164" s="598" t="s">
        <v>405</v>
      </c>
      <c r="D164" s="301" t="s">
        <v>465</v>
      </c>
      <c r="E164" s="302">
        <v>2008</v>
      </c>
      <c r="F164" s="897" t="s">
        <v>344</v>
      </c>
      <c r="G164" s="739"/>
      <c r="H164" s="1375"/>
      <c r="I164" s="1262"/>
      <c r="J164" s="914"/>
      <c r="K164" s="915"/>
      <c r="L164" s="795"/>
      <c r="M164" s="796"/>
      <c r="N164" s="572"/>
      <c r="O164" s="735"/>
      <c r="P164" s="513"/>
      <c r="Q164" s="796"/>
      <c r="R164" s="572"/>
      <c r="S164" s="735"/>
      <c r="T164" s="513"/>
      <c r="U164" s="850"/>
      <c r="V164" s="574"/>
      <c r="W164" s="514"/>
      <c r="X164" s="514"/>
      <c r="Y164" s="514"/>
      <c r="Z164" s="797"/>
      <c r="AA164" s="850"/>
      <c r="AB164" s="513"/>
      <c r="AC164" s="796"/>
      <c r="AD164" s="572"/>
      <c r="AE164" s="850"/>
      <c r="AF164" s="513"/>
      <c r="AG164" s="796"/>
      <c r="AH164" s="572"/>
      <c r="AI164" s="850"/>
      <c r="AJ164" s="572"/>
      <c r="AK164" s="850"/>
      <c r="AL164" s="513"/>
      <c r="AM164" s="796"/>
      <c r="AN164" s="797"/>
      <c r="AO164" s="735"/>
      <c r="AP164" s="513"/>
      <c r="AQ164" s="796"/>
      <c r="AR164" s="572"/>
      <c r="AS164" s="798"/>
      <c r="AT164" s="799"/>
      <c r="AU164" s="335">
        <f t="shared" si="9"/>
        <v>0</v>
      </c>
      <c r="AV164" s="637"/>
    </row>
    <row r="165" spans="1:48" ht="15.75" hidden="1" x14ac:dyDescent="0.25">
      <c r="A165" s="230">
        <v>5</v>
      </c>
      <c r="B165" s="916"/>
      <c r="C165" s="621"/>
      <c r="D165" s="910"/>
      <c r="E165" s="910"/>
      <c r="F165" s="621"/>
      <c r="G165" s="739"/>
      <c r="H165" s="1375"/>
      <c r="I165" s="1262"/>
      <c r="J165" s="914"/>
      <c r="K165" s="915"/>
      <c r="L165" s="795"/>
      <c r="M165" s="796"/>
      <c r="N165" s="572"/>
      <c r="O165" s="735"/>
      <c r="P165" s="513"/>
      <c r="Q165" s="796"/>
      <c r="R165" s="572"/>
      <c r="S165" s="735"/>
      <c r="T165" s="513"/>
      <c r="U165" s="850"/>
      <c r="V165" s="574"/>
      <c r="W165" s="514"/>
      <c r="X165" s="514"/>
      <c r="Y165" s="514"/>
      <c r="Z165" s="797"/>
      <c r="AA165" s="850"/>
      <c r="AB165" s="513"/>
      <c r="AC165" s="796"/>
      <c r="AD165" s="572"/>
      <c r="AE165" s="850"/>
      <c r="AF165" s="513"/>
      <c r="AG165" s="796"/>
      <c r="AH165" s="572"/>
      <c r="AI165" s="850"/>
      <c r="AJ165" s="572"/>
      <c r="AK165" s="850"/>
      <c r="AL165" s="513"/>
      <c r="AM165" s="796"/>
      <c r="AN165" s="797"/>
      <c r="AO165" s="735"/>
      <c r="AP165" s="513"/>
      <c r="AQ165" s="796"/>
      <c r="AR165" s="572"/>
      <c r="AS165" s="798"/>
      <c r="AT165" s="799"/>
      <c r="AU165" s="335">
        <f t="shared" si="9"/>
        <v>0</v>
      </c>
      <c r="AV165" s="637"/>
    </row>
    <row r="166" spans="1:48" ht="15.75" hidden="1" x14ac:dyDescent="0.25">
      <c r="A166" s="230">
        <v>6</v>
      </c>
      <c r="B166" s="580"/>
      <c r="C166" s="579"/>
      <c r="D166" s="580"/>
      <c r="E166" s="580"/>
      <c r="F166" s="583"/>
      <c r="G166" s="917"/>
      <c r="H166" s="1375"/>
      <c r="I166" s="1262"/>
      <c r="J166" s="914"/>
      <c r="K166" s="915"/>
      <c r="L166" s="795"/>
      <c r="M166" s="796"/>
      <c r="N166" s="572"/>
      <c r="O166" s="735"/>
      <c r="P166" s="513"/>
      <c r="Q166" s="796"/>
      <c r="R166" s="572"/>
      <c r="S166" s="735"/>
      <c r="T166" s="513"/>
      <c r="U166" s="850"/>
      <c r="V166" s="574"/>
      <c r="W166" s="514"/>
      <c r="X166" s="514"/>
      <c r="Y166" s="514"/>
      <c r="Z166" s="797"/>
      <c r="AA166" s="850"/>
      <c r="AB166" s="513"/>
      <c r="AC166" s="796"/>
      <c r="AD166" s="572"/>
      <c r="AE166" s="850"/>
      <c r="AF166" s="513"/>
      <c r="AG166" s="796"/>
      <c r="AH166" s="572"/>
      <c r="AI166" s="850"/>
      <c r="AJ166" s="572"/>
      <c r="AK166" s="850"/>
      <c r="AL166" s="513"/>
      <c r="AM166" s="796"/>
      <c r="AN166" s="797"/>
      <c r="AO166" s="735"/>
      <c r="AP166" s="513"/>
      <c r="AQ166" s="796"/>
      <c r="AR166" s="572"/>
      <c r="AS166" s="798"/>
      <c r="AT166" s="799"/>
      <c r="AU166" s="335">
        <f t="shared" si="9"/>
        <v>0</v>
      </c>
      <c r="AV166" s="637"/>
    </row>
    <row r="167" spans="1:48" ht="15.75" hidden="1" x14ac:dyDescent="0.25">
      <c r="A167" s="230">
        <v>7</v>
      </c>
      <c r="B167" s="916"/>
      <c r="C167" s="621"/>
      <c r="D167" s="916"/>
      <c r="E167" s="916"/>
      <c r="F167" s="621"/>
      <c r="G167" s="739"/>
      <c r="H167" s="1375"/>
      <c r="I167" s="1262"/>
      <c r="J167" s="914"/>
      <c r="K167" s="915"/>
      <c r="L167" s="795"/>
      <c r="M167" s="796"/>
      <c r="N167" s="572"/>
      <c r="O167" s="735"/>
      <c r="P167" s="513"/>
      <c r="Q167" s="796"/>
      <c r="R167" s="572"/>
      <c r="S167" s="735"/>
      <c r="T167" s="513"/>
      <c r="U167" s="850"/>
      <c r="V167" s="574"/>
      <c r="W167" s="514"/>
      <c r="X167" s="514"/>
      <c r="Y167" s="514"/>
      <c r="Z167" s="797"/>
      <c r="AA167" s="850"/>
      <c r="AB167" s="513"/>
      <c r="AC167" s="796"/>
      <c r="AD167" s="572"/>
      <c r="AE167" s="850"/>
      <c r="AF167" s="513"/>
      <c r="AG167" s="796"/>
      <c r="AH167" s="572"/>
      <c r="AI167" s="850"/>
      <c r="AJ167" s="572"/>
      <c r="AK167" s="850"/>
      <c r="AL167" s="513"/>
      <c r="AM167" s="796"/>
      <c r="AN167" s="797"/>
      <c r="AO167" s="735"/>
      <c r="AP167" s="513"/>
      <c r="AQ167" s="796"/>
      <c r="AR167" s="572"/>
      <c r="AS167" s="798"/>
      <c r="AT167" s="799"/>
      <c r="AU167" s="335">
        <f t="shared" si="9"/>
        <v>0</v>
      </c>
      <c r="AV167" s="637"/>
    </row>
    <row r="168" spans="1:48" ht="15.75" hidden="1" x14ac:dyDescent="0.25">
      <c r="A168" s="230">
        <v>8</v>
      </c>
      <c r="B168" s="580"/>
      <c r="C168" s="579"/>
      <c r="D168" s="580"/>
      <c r="E168" s="580"/>
      <c r="F168" s="583"/>
      <c r="G168" s="917"/>
      <c r="H168" s="1375"/>
      <c r="I168" s="1262"/>
      <c r="J168" s="914"/>
      <c r="K168" s="915"/>
      <c r="L168" s="795"/>
      <c r="M168" s="796"/>
      <c r="N168" s="572"/>
      <c r="O168" s="735"/>
      <c r="P168" s="513"/>
      <c r="Q168" s="796"/>
      <c r="R168" s="572"/>
      <c r="S168" s="735"/>
      <c r="T168" s="513"/>
      <c r="U168" s="850"/>
      <c r="V168" s="574"/>
      <c r="W168" s="514"/>
      <c r="X168" s="514"/>
      <c r="Y168" s="514"/>
      <c r="Z168" s="797"/>
      <c r="AA168" s="850"/>
      <c r="AB168" s="513"/>
      <c r="AC168" s="796"/>
      <c r="AD168" s="572"/>
      <c r="AE168" s="850"/>
      <c r="AF168" s="513"/>
      <c r="AG168" s="796"/>
      <c r="AH168" s="572"/>
      <c r="AI168" s="850"/>
      <c r="AJ168" s="572"/>
      <c r="AK168" s="850"/>
      <c r="AL168" s="513"/>
      <c r="AM168" s="796"/>
      <c r="AN168" s="797"/>
      <c r="AO168" s="735"/>
      <c r="AP168" s="513"/>
      <c r="AQ168" s="796"/>
      <c r="AR168" s="572"/>
      <c r="AS168" s="798"/>
      <c r="AT168" s="799"/>
      <c r="AU168" s="335">
        <f t="shared" si="9"/>
        <v>0</v>
      </c>
      <c r="AV168" s="637"/>
    </row>
    <row r="169" spans="1:48" ht="15.75" hidden="1" x14ac:dyDescent="0.25">
      <c r="A169" s="230">
        <v>9</v>
      </c>
      <c r="B169" s="916"/>
      <c r="C169" s="621"/>
      <c r="D169" s="918"/>
      <c r="E169" s="916"/>
      <c r="F169" s="621"/>
      <c r="G169" s="739"/>
      <c r="H169" s="1375"/>
      <c r="I169" s="1262"/>
      <c r="J169" s="919"/>
      <c r="K169" s="866"/>
      <c r="L169" s="795"/>
      <c r="M169" s="827"/>
      <c r="N169" s="572"/>
      <c r="O169" s="735"/>
      <c r="P169" s="513"/>
      <c r="Q169" s="796"/>
      <c r="R169" s="572"/>
      <c r="S169" s="735"/>
      <c r="T169" s="513"/>
      <c r="U169" s="850"/>
      <c r="V169" s="574"/>
      <c r="W169" s="514"/>
      <c r="X169" s="830"/>
      <c r="Y169" s="514"/>
      <c r="Z169" s="920"/>
      <c r="AA169" s="850"/>
      <c r="AB169" s="829"/>
      <c r="AC169" s="796"/>
      <c r="AD169" s="572"/>
      <c r="AE169" s="863"/>
      <c r="AF169" s="513"/>
      <c r="AG169" s="796"/>
      <c r="AH169" s="588"/>
      <c r="AI169" s="863"/>
      <c r="AJ169" s="588"/>
      <c r="AK169" s="850"/>
      <c r="AL169" s="829"/>
      <c r="AM169" s="827"/>
      <c r="AN169" s="797"/>
      <c r="AO169" s="735"/>
      <c r="AP169" s="513"/>
      <c r="AQ169" s="827"/>
      <c r="AR169" s="588"/>
      <c r="AS169" s="798"/>
      <c r="AT169" s="799"/>
      <c r="AU169" s="335">
        <f t="shared" si="9"/>
        <v>0</v>
      </c>
      <c r="AV169" s="637"/>
    </row>
    <row r="170" spans="1:48" ht="15.75" hidden="1" x14ac:dyDescent="0.25">
      <c r="A170" s="207">
        <v>6</v>
      </c>
      <c r="B170" s="724" t="s">
        <v>466</v>
      </c>
      <c r="C170" s="607" t="s">
        <v>380</v>
      </c>
      <c r="D170" s="821" t="s">
        <v>371</v>
      </c>
      <c r="E170" s="604">
        <v>2008</v>
      </c>
      <c r="F170" s="899" t="s">
        <v>331</v>
      </c>
      <c r="G170" s="946"/>
      <c r="H170" s="1361"/>
      <c r="I170" s="929"/>
      <c r="J170" s="930"/>
      <c r="K170" s="623"/>
      <c r="L170" s="795"/>
      <c r="M170" s="623"/>
      <c r="N170" s="838"/>
      <c r="O170" s="898"/>
      <c r="P170" s="761"/>
      <c r="Q170" s="912"/>
      <c r="R170" s="913"/>
      <c r="S170" s="898"/>
      <c r="T170" s="761"/>
      <c r="U170" s="912"/>
      <c r="V170" s="761"/>
      <c r="W170" s="958"/>
      <c r="X170" s="624"/>
      <c r="Y170" s="795"/>
      <c r="Z170" s="934"/>
      <c r="AA170" s="942"/>
      <c r="AB170" s="624"/>
      <c r="AC170" s="1332"/>
      <c r="AD170" s="949"/>
      <c r="AE170" s="923"/>
      <c r="AF170" s="842"/>
      <c r="AG170" s="1144"/>
      <c r="AH170" s="931"/>
      <c r="AI170" s="936"/>
      <c r="AJ170" s="931"/>
      <c r="AK170" s="874"/>
      <c r="AL170" s="858"/>
      <c r="AM170" s="933"/>
      <c r="AN170" s="949"/>
      <c r="AO170" s="874"/>
      <c r="AP170" s="842"/>
      <c r="AQ170" s="938"/>
      <c r="AR170" s="931"/>
      <c r="AS170" s="868"/>
      <c r="AT170" s="869"/>
      <c r="AU170" s="335">
        <f t="shared" si="9"/>
        <v>0</v>
      </c>
      <c r="AV170" s="637"/>
    </row>
    <row r="171" spans="1:48" ht="15.75" hidden="1" x14ac:dyDescent="0.25">
      <c r="A171" s="925">
        <v>7</v>
      </c>
      <c r="B171" s="416" t="s">
        <v>467</v>
      </c>
      <c r="C171" s="939" t="s">
        <v>458</v>
      </c>
      <c r="D171" s="416" t="s">
        <v>459</v>
      </c>
      <c r="E171" s="1185">
        <v>2008</v>
      </c>
      <c r="F171" s="940" t="s">
        <v>331</v>
      </c>
      <c r="G171" s="853"/>
      <c r="H171" s="1276"/>
      <c r="I171" s="853"/>
      <c r="J171" s="880"/>
      <c r="K171" s="927"/>
      <c r="L171" s="761"/>
      <c r="M171" s="428"/>
      <c r="N171" s="426"/>
      <c r="O171" s="720"/>
      <c r="P171" s="423"/>
      <c r="Q171" s="422"/>
      <c r="R171" s="597"/>
      <c r="S171" s="720"/>
      <c r="T171" s="802"/>
      <c r="U171" s="422"/>
      <c r="V171" s="862"/>
      <c r="W171" s="427"/>
      <c r="X171" s="439"/>
      <c r="Y171" s="423"/>
      <c r="Z171" s="597"/>
      <c r="AA171" s="539"/>
      <c r="AB171" s="439"/>
      <c r="AC171" s="422"/>
      <c r="AD171" s="426"/>
      <c r="AE171" s="428"/>
      <c r="AF171" s="423"/>
      <c r="AG171" s="422"/>
      <c r="AH171" s="426"/>
      <c r="AI171" s="539"/>
      <c r="AJ171" s="426"/>
      <c r="AK171" s="539"/>
      <c r="AL171" s="423"/>
      <c r="AM171" s="422"/>
      <c r="AN171" s="426"/>
      <c r="AO171" s="539"/>
      <c r="AP171" s="423"/>
      <c r="AQ171" s="422"/>
      <c r="AR171" s="426"/>
      <c r="AS171" s="788"/>
      <c r="AT171" s="789"/>
      <c r="AU171" s="335">
        <f t="shared" si="9"/>
        <v>0</v>
      </c>
      <c r="AV171" s="637"/>
    </row>
    <row r="172" spans="1:48" ht="15.75" hidden="1" x14ac:dyDescent="0.25">
      <c r="A172" s="621">
        <v>8</v>
      </c>
      <c r="B172" s="800" t="s">
        <v>467</v>
      </c>
      <c r="C172" s="928" t="s">
        <v>458</v>
      </c>
      <c r="D172" s="800" t="s">
        <v>468</v>
      </c>
      <c r="E172" s="1345">
        <v>2008</v>
      </c>
      <c r="F172" s="855" t="s">
        <v>331</v>
      </c>
      <c r="G172" s="1378"/>
      <c r="H172" s="853"/>
      <c r="I172" s="1378"/>
      <c r="J172" s="922"/>
      <c r="K172" s="923"/>
      <c r="L172" s="858"/>
      <c r="M172" s="859"/>
      <c r="N172" s="848"/>
      <c r="O172" s="1445"/>
      <c r="P172" s="802"/>
      <c r="Q172" s="860"/>
      <c r="R172" s="734"/>
      <c r="S172" s="872"/>
      <c r="T172" s="423"/>
      <c r="U172" s="849"/>
      <c r="V172" s="423"/>
      <c r="W172" s="862"/>
      <c r="X172" s="573"/>
      <c r="Y172" s="802"/>
      <c r="Z172" s="734"/>
      <c r="AA172" s="849"/>
      <c r="AB172" s="573"/>
      <c r="AC172" s="860"/>
      <c r="AD172" s="848"/>
      <c r="AE172" s="859"/>
      <c r="AF172" s="802"/>
      <c r="AG172" s="860"/>
      <c r="AH172" s="848"/>
      <c r="AI172" s="849"/>
      <c r="AJ172" s="848"/>
      <c r="AK172" s="849"/>
      <c r="AL172" s="802"/>
      <c r="AM172" s="860"/>
      <c r="AN172" s="848"/>
      <c r="AO172" s="849"/>
      <c r="AP172" s="802"/>
      <c r="AQ172" s="860"/>
      <c r="AR172" s="848"/>
      <c r="AS172" s="924"/>
      <c r="AT172" s="402"/>
      <c r="AU172" s="335">
        <f t="shared" si="9"/>
        <v>0</v>
      </c>
      <c r="AV172" s="637"/>
    </row>
    <row r="173" spans="1:48" ht="15.75" hidden="1" x14ac:dyDescent="0.25">
      <c r="A173" s="925">
        <v>9</v>
      </c>
      <c r="B173" s="416" t="s">
        <v>457</v>
      </c>
      <c r="C173" s="939" t="s">
        <v>458</v>
      </c>
      <c r="D173" s="416" t="s">
        <v>470</v>
      </c>
      <c r="E173" s="1185">
        <v>2008</v>
      </c>
      <c r="F173" s="940" t="s">
        <v>331</v>
      </c>
      <c r="G173" s="941"/>
      <c r="H173" s="941"/>
      <c r="I173" s="1355"/>
      <c r="J173" s="1377"/>
      <c r="K173" s="942"/>
      <c r="L173" s="761"/>
      <c r="M173" s="943"/>
      <c r="N173" s="763"/>
      <c r="O173" s="898"/>
      <c r="P173" s="761"/>
      <c r="Q173" s="912"/>
      <c r="R173" s="913"/>
      <c r="S173" s="898"/>
      <c r="T173" s="761"/>
      <c r="U173" s="911"/>
      <c r="V173" s="765"/>
      <c r="W173" s="765"/>
      <c r="X173" s="766"/>
      <c r="Y173" s="761"/>
      <c r="Z173" s="913"/>
      <c r="AA173" s="911"/>
      <c r="AB173" s="766"/>
      <c r="AC173" s="912"/>
      <c r="AD173" s="763"/>
      <c r="AE173" s="944"/>
      <c r="AF173" s="761"/>
      <c r="AG173" s="762"/>
      <c r="AH173" s="763"/>
      <c r="AI173" s="911"/>
      <c r="AJ173" s="763"/>
      <c r="AK173" s="911"/>
      <c r="AL173" s="761"/>
      <c r="AM173" s="912"/>
      <c r="AN173" s="763"/>
      <c r="AO173" s="841"/>
      <c r="AP173" s="761"/>
      <c r="AQ173" s="762"/>
      <c r="AR173" s="763"/>
      <c r="AS173" s="768"/>
      <c r="AT173" s="769"/>
      <c r="AU173" s="335">
        <f t="shared" si="9"/>
        <v>0</v>
      </c>
      <c r="AV173" s="637"/>
    </row>
    <row r="174" spans="1:48" ht="15.75" hidden="1" x14ac:dyDescent="0.25">
      <c r="A174" s="621">
        <v>10</v>
      </c>
      <c r="B174" s="800" t="s">
        <v>467</v>
      </c>
      <c r="C174" s="928" t="s">
        <v>458</v>
      </c>
      <c r="D174" s="800" t="s">
        <v>471</v>
      </c>
      <c r="E174" s="1345">
        <v>2008</v>
      </c>
      <c r="F174" s="855" t="s">
        <v>331</v>
      </c>
      <c r="G174" s="946"/>
      <c r="H174" s="1358"/>
      <c r="I174" s="946"/>
      <c r="J174" s="871"/>
      <c r="K174" s="942"/>
      <c r="L174" s="858"/>
      <c r="N174" s="931"/>
      <c r="O174" s="932"/>
      <c r="P174" s="858"/>
      <c r="Q174" s="933"/>
      <c r="R174" s="934"/>
      <c r="S174" s="932"/>
      <c r="T174" s="858"/>
      <c r="U174" s="936"/>
      <c r="V174" s="937"/>
      <c r="W174" s="937"/>
      <c r="Y174" s="858"/>
      <c r="Z174" s="934"/>
      <c r="AA174" s="936"/>
      <c r="AC174" s="933"/>
      <c r="AD174" s="931"/>
      <c r="AE174" s="959"/>
      <c r="AF174" s="858"/>
      <c r="AG174" s="938"/>
      <c r="AH174" s="931"/>
      <c r="AI174" s="936"/>
      <c r="AJ174" s="931"/>
      <c r="AK174" s="936"/>
      <c r="AL174" s="858"/>
      <c r="AM174" s="933"/>
      <c r="AN174" s="931"/>
      <c r="AO174" s="857"/>
      <c r="AP174" s="858"/>
      <c r="AQ174" s="938"/>
      <c r="AR174" s="949"/>
      <c r="AS174" s="876"/>
      <c r="AT174" s="950"/>
      <c r="AU174" s="335">
        <f t="shared" si="9"/>
        <v>0</v>
      </c>
      <c r="AV174" s="637"/>
    </row>
    <row r="175" spans="1:48" ht="15.75" hidden="1" x14ac:dyDescent="0.25">
      <c r="A175" s="925">
        <v>11</v>
      </c>
      <c r="B175" s="416" t="s">
        <v>467</v>
      </c>
      <c r="C175" s="939" t="s">
        <v>458</v>
      </c>
      <c r="D175" s="416" t="s">
        <v>472</v>
      </c>
      <c r="E175" s="1185">
        <v>2008</v>
      </c>
      <c r="F175" s="951" t="s">
        <v>331</v>
      </c>
      <c r="G175" s="946"/>
      <c r="H175" s="1358"/>
      <c r="I175" s="946"/>
      <c r="J175" s="871"/>
      <c r="K175" s="911"/>
      <c r="L175" s="761"/>
      <c r="M175" s="943"/>
      <c r="N175" s="763"/>
      <c r="O175" s="898"/>
      <c r="P175" s="761"/>
      <c r="Q175" s="912"/>
      <c r="R175" s="913"/>
      <c r="S175" s="898"/>
      <c r="T175" s="761"/>
      <c r="U175" s="911"/>
      <c r="V175" s="765"/>
      <c r="W175" s="765"/>
      <c r="X175" s="766"/>
      <c r="Y175" s="761"/>
      <c r="Z175" s="913"/>
      <c r="AA175" s="911"/>
      <c r="AB175" s="766"/>
      <c r="AC175" s="912"/>
      <c r="AD175" s="763"/>
      <c r="AE175" s="952"/>
      <c r="AF175" s="761"/>
      <c r="AG175" s="912"/>
      <c r="AH175" s="763"/>
      <c r="AI175" s="911"/>
      <c r="AJ175" s="763"/>
      <c r="AK175" s="911"/>
      <c r="AL175" s="761"/>
      <c r="AM175" s="912"/>
      <c r="AN175" s="763"/>
      <c r="AO175" s="841"/>
      <c r="AP175" s="761"/>
      <c r="AQ175" s="762"/>
      <c r="AR175" s="763"/>
      <c r="AS175" s="768"/>
      <c r="AT175" s="769"/>
      <c r="AU175" s="335">
        <f t="shared" si="9"/>
        <v>0</v>
      </c>
      <c r="AV175" s="637"/>
    </row>
    <row r="176" spans="1:48" ht="15.75" hidden="1" x14ac:dyDescent="0.25">
      <c r="A176" s="579"/>
      <c r="B176" s="918" t="s">
        <v>464</v>
      </c>
      <c r="C176" s="301" t="s">
        <v>405</v>
      </c>
      <c r="D176" s="918" t="s">
        <v>465</v>
      </c>
      <c r="E176" s="1185">
        <v>2008</v>
      </c>
      <c r="F176" s="951" t="s">
        <v>351</v>
      </c>
      <c r="G176" s="946"/>
      <c r="H176" s="941"/>
      <c r="I176" s="1355"/>
      <c r="J176" s="871"/>
      <c r="K176" s="623"/>
      <c r="L176" s="761"/>
      <c r="M176" s="943"/>
      <c r="N176" s="763"/>
      <c r="O176" s="898"/>
      <c r="P176" s="761"/>
      <c r="Q176" s="912"/>
      <c r="R176" s="913"/>
      <c r="S176" s="898"/>
      <c r="T176" s="761"/>
      <c r="U176" s="911"/>
      <c r="V176" s="765"/>
      <c r="W176" s="765"/>
      <c r="X176" s="766"/>
      <c r="Y176" s="761"/>
      <c r="Z176" s="913"/>
      <c r="AA176" s="911"/>
      <c r="AB176" s="766"/>
      <c r="AC176" s="912"/>
      <c r="AD176" s="763"/>
      <c r="AE176" s="943"/>
      <c r="AF176" s="761"/>
      <c r="AG176" s="912"/>
      <c r="AH176" s="763"/>
      <c r="AI176" s="911"/>
      <c r="AJ176" s="763"/>
      <c r="AK176" s="841"/>
      <c r="AL176" s="761"/>
      <c r="AM176" s="762"/>
      <c r="AN176" s="763"/>
      <c r="AO176" s="841"/>
      <c r="AP176" s="761"/>
      <c r="AQ176" s="762"/>
      <c r="AR176" s="763"/>
      <c r="AS176" s="768"/>
      <c r="AT176" s="769"/>
      <c r="AU176" s="335">
        <f t="shared" si="9"/>
        <v>0</v>
      </c>
      <c r="AV176" s="637"/>
    </row>
    <row r="177" spans="1:49" ht="15.75" hidden="1" x14ac:dyDescent="0.25">
      <c r="A177" s="583">
        <v>12</v>
      </c>
      <c r="B177" s="1136" t="s">
        <v>404</v>
      </c>
      <c r="C177" s="607" t="s">
        <v>405</v>
      </c>
      <c r="D177" s="803" t="s">
        <v>473</v>
      </c>
      <c r="E177" s="1185">
        <v>2008</v>
      </c>
      <c r="F177" s="951" t="s">
        <v>351</v>
      </c>
      <c r="G177" s="946"/>
      <c r="H177" s="1372"/>
      <c r="I177" s="1379"/>
      <c r="J177" s="871"/>
      <c r="K177" s="1160"/>
      <c r="L177" s="761"/>
      <c r="M177" s="943"/>
      <c r="N177" s="763"/>
      <c r="O177" s="898"/>
      <c r="P177" s="761"/>
      <c r="Q177" s="912"/>
      <c r="R177" s="913"/>
      <c r="S177" s="898"/>
      <c r="T177" s="761"/>
      <c r="U177" s="911"/>
      <c r="V177" s="765"/>
      <c r="W177" s="765"/>
      <c r="X177" s="766"/>
      <c r="Y177" s="761"/>
      <c r="Z177" s="913"/>
      <c r="AA177" s="911"/>
      <c r="AB177" s="766"/>
      <c r="AC177" s="912"/>
      <c r="AD177" s="763"/>
      <c r="AE177" s="927"/>
      <c r="AF177" s="761"/>
      <c r="AG177" s="762"/>
      <c r="AH177" s="763"/>
      <c r="AI177" s="911"/>
      <c r="AJ177" s="763"/>
      <c r="AK177" s="911"/>
      <c r="AL177" s="761"/>
      <c r="AM177" s="912"/>
      <c r="AN177" s="763"/>
      <c r="AO177" s="841"/>
      <c r="AP177" s="761"/>
      <c r="AQ177" s="762"/>
      <c r="AR177" s="763"/>
      <c r="AS177" s="768"/>
      <c r="AT177" s="769"/>
      <c r="AU177" s="335">
        <f t="shared" si="9"/>
        <v>0</v>
      </c>
      <c r="AV177" s="637"/>
    </row>
    <row r="178" spans="1:49" ht="18" x14ac:dyDescent="0.25">
      <c r="A178" s="1669" t="s">
        <v>629</v>
      </c>
      <c r="B178" s="1670"/>
      <c r="C178" s="1670"/>
      <c r="D178" s="1670"/>
      <c r="E178" s="1670"/>
      <c r="F178" s="1680"/>
      <c r="G178" s="1681"/>
      <c r="H178" s="1675"/>
      <c r="I178" s="1675"/>
      <c r="J178" s="1675"/>
      <c r="K178" s="1666"/>
      <c r="L178" s="1666"/>
      <c r="M178" s="1666"/>
      <c r="N178" s="1666"/>
      <c r="O178" s="1666"/>
      <c r="P178" s="1666"/>
      <c r="Q178" s="1666"/>
      <c r="R178" s="1666"/>
      <c r="S178" s="1666"/>
      <c r="T178" s="1666"/>
      <c r="U178" s="1666"/>
      <c r="V178" s="1666"/>
      <c r="W178" s="1239"/>
      <c r="X178" s="1239"/>
      <c r="Y178" s="1239"/>
      <c r="Z178" s="1239"/>
      <c r="AA178" s="1666"/>
      <c r="AB178" s="1666"/>
      <c r="AC178" s="1666"/>
      <c r="AD178" s="1666"/>
      <c r="AE178" s="1666"/>
      <c r="AF178" s="1666"/>
      <c r="AG178" s="1666"/>
      <c r="AH178" s="1666"/>
      <c r="AI178" s="1666"/>
      <c r="AJ178" s="1666"/>
      <c r="AK178" s="1679"/>
      <c r="AL178" s="1666"/>
      <c r="AM178" s="1666"/>
      <c r="AN178" s="1666"/>
      <c r="AO178" s="1666"/>
      <c r="AP178" s="1666"/>
      <c r="AQ178" s="1666"/>
      <c r="AR178" s="1666"/>
      <c r="AS178" s="1239"/>
      <c r="AT178" s="1239"/>
      <c r="AU178" s="1667"/>
      <c r="AV178" s="1668"/>
    </row>
    <row r="179" spans="1:49" ht="15.75" x14ac:dyDescent="0.25">
      <c r="A179" s="583">
        <v>1</v>
      </c>
      <c r="B179" s="598" t="s">
        <v>449</v>
      </c>
      <c r="C179" s="598" t="s">
        <v>450</v>
      </c>
      <c r="D179" s="301" t="s">
        <v>461</v>
      </c>
      <c r="E179" s="302">
        <v>2009</v>
      </c>
      <c r="F179" s="879">
        <v>2</v>
      </c>
      <c r="G179" s="1386">
        <v>1</v>
      </c>
      <c r="H179" s="946">
        <v>50</v>
      </c>
      <c r="I179" s="1386">
        <v>1</v>
      </c>
      <c r="J179" s="955">
        <v>25</v>
      </c>
      <c r="K179" s="898"/>
      <c r="L179" s="765"/>
      <c r="M179" s="943"/>
      <c r="N179" s="889"/>
      <c r="O179" s="898"/>
      <c r="P179" s="761"/>
      <c r="Q179" s="911"/>
      <c r="R179" s="763"/>
      <c r="S179" s="911"/>
      <c r="T179" s="765"/>
      <c r="U179" s="943"/>
      <c r="V179" s="889"/>
      <c r="W179" s="764"/>
      <c r="X179" s="761"/>
      <c r="Y179" s="765"/>
      <c r="Z179" s="766"/>
      <c r="AA179" s="898"/>
      <c r="AB179" s="761"/>
      <c r="AC179" s="912"/>
      <c r="AD179" s="913"/>
      <c r="AE179" s="841"/>
      <c r="AF179" s="761"/>
      <c r="AG179" s="927"/>
      <c r="AH179" s="889"/>
      <c r="AI179" s="956"/>
      <c r="AJ179" s="763"/>
      <c r="AK179" s="911"/>
      <c r="AL179" s="765"/>
      <c r="AM179" s="943"/>
      <c r="AN179" s="763"/>
      <c r="AO179" s="760"/>
      <c r="AP179" s="765"/>
      <c r="AQ179" s="841"/>
      <c r="AR179" s="763"/>
      <c r="AS179" s="768"/>
      <c r="AT179" s="769"/>
      <c r="AU179" s="335">
        <f t="shared" ref="AU179:AU188" si="10">N179+L179+J179+H179</f>
        <v>75</v>
      </c>
      <c r="AV179" s="637"/>
      <c r="AW179" s="957"/>
    </row>
    <row r="180" spans="1:49" ht="15.75" x14ac:dyDescent="0.25">
      <c r="A180" s="583">
        <v>2</v>
      </c>
      <c r="B180" s="598" t="s">
        <v>449</v>
      </c>
      <c r="C180" s="598" t="s">
        <v>450</v>
      </c>
      <c r="D180" s="301" t="s">
        <v>462</v>
      </c>
      <c r="E180" s="302">
        <v>2009</v>
      </c>
      <c r="F180" s="879">
        <v>3</v>
      </c>
      <c r="G180" s="1386">
        <v>2</v>
      </c>
      <c r="H180" s="946">
        <v>48</v>
      </c>
      <c r="I180" s="1386">
        <v>1</v>
      </c>
      <c r="J180" s="871">
        <v>25</v>
      </c>
      <c r="K180" s="898"/>
      <c r="L180" s="761"/>
      <c r="M180" s="912"/>
      <c r="N180" s="913"/>
      <c r="O180" s="898"/>
      <c r="P180" s="761"/>
      <c r="Q180" s="912"/>
      <c r="R180" s="913"/>
      <c r="S180" s="898"/>
      <c r="T180" s="761"/>
      <c r="U180" s="912"/>
      <c r="V180" s="761"/>
      <c r="W180" s="765"/>
      <c r="X180" s="761"/>
      <c r="Y180" s="765"/>
      <c r="Z180" s="763"/>
      <c r="AA180" s="911"/>
      <c r="AB180" s="761"/>
      <c r="AC180" s="912"/>
      <c r="AD180" s="934"/>
      <c r="AE180" s="942"/>
      <c r="AF180" s="958"/>
      <c r="AG180" s="942"/>
      <c r="AH180" s="838"/>
      <c r="AI180" s="942"/>
      <c r="AJ180" s="949"/>
      <c r="AK180" s="942"/>
      <c r="AL180" s="958"/>
      <c r="AM180" s="942"/>
      <c r="AN180" s="838"/>
      <c r="AO180" s="915"/>
      <c r="AP180" s="937"/>
      <c r="AQ180" s="959"/>
      <c r="AR180" s="763"/>
      <c r="AS180" s="768"/>
      <c r="AT180" s="769"/>
      <c r="AU180" s="335">
        <f t="shared" si="10"/>
        <v>73</v>
      </c>
      <c r="AV180" s="637"/>
    </row>
    <row r="181" spans="1:49" ht="15.75" x14ac:dyDescent="0.25">
      <c r="A181" s="1234">
        <v>3</v>
      </c>
      <c r="B181" s="1342" t="s">
        <v>281</v>
      </c>
      <c r="C181" s="360" t="s">
        <v>386</v>
      </c>
      <c r="D181" s="953" t="s">
        <v>640</v>
      </c>
      <c r="E181" s="1234">
        <v>2010</v>
      </c>
      <c r="F181" s="960" t="s">
        <v>331</v>
      </c>
      <c r="G181" s="1456">
        <v>3</v>
      </c>
      <c r="H181" s="961">
        <v>46.5</v>
      </c>
      <c r="I181" s="1456">
        <v>2</v>
      </c>
      <c r="J181" s="962">
        <v>24</v>
      </c>
      <c r="K181" s="935"/>
      <c r="L181" s="842"/>
      <c r="M181" s="963"/>
      <c r="N181" s="875"/>
      <c r="O181" s="935"/>
      <c r="P181" s="842"/>
      <c r="Q181" s="963"/>
      <c r="R181" s="875"/>
      <c r="S181" s="935"/>
      <c r="T181" s="842"/>
      <c r="U181" s="963"/>
      <c r="V181" s="842"/>
      <c r="W181" s="965"/>
      <c r="X181" s="842"/>
      <c r="Y181" s="902"/>
      <c r="Z181" s="949"/>
      <c r="AA181" s="964"/>
      <c r="AB181" s="842"/>
      <c r="AC181" s="963"/>
      <c r="AD181" s="913"/>
      <c r="AE181" s="911"/>
      <c r="AF181" s="765"/>
      <c r="AG181" s="911"/>
      <c r="AH181" s="763"/>
      <c r="AI181" s="911"/>
      <c r="AJ181" s="766"/>
      <c r="AK181" s="898"/>
      <c r="AL181" s="765"/>
      <c r="AM181" s="911"/>
      <c r="AN181" s="763"/>
      <c r="AO181" s="911"/>
      <c r="AP181" s="765"/>
      <c r="AQ181" s="911"/>
      <c r="AR181" s="763"/>
      <c r="AS181" s="764"/>
      <c r="AT181" s="766"/>
      <c r="AU181" s="335">
        <f t="shared" si="10"/>
        <v>70.5</v>
      </c>
      <c r="AV181" s="637"/>
    </row>
    <row r="182" spans="1:49" ht="15.75" x14ac:dyDescent="0.25">
      <c r="A182" s="583">
        <v>4</v>
      </c>
      <c r="B182" s="580" t="s">
        <v>449</v>
      </c>
      <c r="C182" s="895" t="s">
        <v>405</v>
      </c>
      <c r="D182" s="1217" t="s">
        <v>469</v>
      </c>
      <c r="E182" s="834">
        <v>2009</v>
      </c>
      <c r="F182" s="945" t="s">
        <v>344</v>
      </c>
      <c r="G182" s="1458">
        <v>4</v>
      </c>
      <c r="H182" s="929">
        <v>45</v>
      </c>
      <c r="I182" s="1457">
        <v>4</v>
      </c>
      <c r="J182" s="837">
        <v>22.25</v>
      </c>
      <c r="K182" s="942"/>
      <c r="M182" s="1332"/>
      <c r="N182" s="838"/>
      <c r="AE182" s="959"/>
      <c r="AG182" s="959"/>
      <c r="AO182" s="959"/>
      <c r="AQ182" s="959"/>
      <c r="AS182" s="1511"/>
      <c r="AT182" s="950"/>
      <c r="AU182" s="335">
        <f t="shared" si="10"/>
        <v>67.25</v>
      </c>
      <c r="AV182" s="1369"/>
    </row>
    <row r="183" spans="1:49" ht="15.75" x14ac:dyDescent="0.25">
      <c r="A183" s="583">
        <v>5</v>
      </c>
      <c r="B183" s="803" t="s">
        <v>281</v>
      </c>
      <c r="C183" s="360" t="s">
        <v>386</v>
      </c>
      <c r="D183" s="416" t="s">
        <v>645</v>
      </c>
      <c r="E183" s="580">
        <v>2009</v>
      </c>
      <c r="F183" s="940" t="s">
        <v>331</v>
      </c>
      <c r="G183" s="1373">
        <v>9</v>
      </c>
      <c r="H183" s="946">
        <v>37.5</v>
      </c>
      <c r="I183" s="1386">
        <v>2</v>
      </c>
      <c r="J183" s="645">
        <v>24</v>
      </c>
      <c r="K183" s="911"/>
      <c r="L183" s="766"/>
      <c r="M183" s="912"/>
      <c r="N183" s="763"/>
      <c r="O183" s="943"/>
      <c r="P183" s="766"/>
      <c r="Q183" s="943"/>
      <c r="R183" s="766"/>
      <c r="S183" s="943"/>
      <c r="T183" s="766"/>
      <c r="U183" s="943"/>
      <c r="V183" s="766"/>
      <c r="W183" s="766"/>
      <c r="X183" s="766"/>
      <c r="Y183" s="766"/>
      <c r="Z183" s="766"/>
      <c r="AA183" s="943"/>
      <c r="AB183" s="766"/>
      <c r="AC183" s="943"/>
      <c r="AD183" s="766"/>
      <c r="AE183" s="943"/>
      <c r="AF183" s="766"/>
      <c r="AG183" s="943"/>
      <c r="AH183" s="766"/>
      <c r="AI183" s="943"/>
      <c r="AJ183" s="766"/>
      <c r="AK183" s="943"/>
      <c r="AL183" s="766"/>
      <c r="AM183" s="943"/>
      <c r="AN183" s="766"/>
      <c r="AO183" s="943"/>
      <c r="AP183" s="766"/>
      <c r="AQ183" s="943"/>
      <c r="AR183" s="766"/>
      <c r="AS183" s="766"/>
      <c r="AT183" s="766"/>
      <c r="AU183" s="335">
        <f t="shared" si="10"/>
        <v>61.5</v>
      </c>
      <c r="AV183" s="1370"/>
    </row>
    <row r="184" spans="1:49" ht="15.75" x14ac:dyDescent="0.25">
      <c r="A184" s="1234">
        <v>6</v>
      </c>
      <c r="B184" s="918" t="s">
        <v>449</v>
      </c>
      <c r="C184" s="1136" t="s">
        <v>450</v>
      </c>
      <c r="D184" s="1484" t="s">
        <v>641</v>
      </c>
      <c r="E184" s="916">
        <v>2009</v>
      </c>
      <c r="F184" s="945" t="s">
        <v>331</v>
      </c>
      <c r="G184" s="1457">
        <v>5</v>
      </c>
      <c r="H184" s="929">
        <v>43.5</v>
      </c>
      <c r="I184" s="929"/>
      <c r="J184" s="1367"/>
      <c r="K184" s="936"/>
      <c r="M184" s="933"/>
      <c r="N184" s="931"/>
      <c r="AU184" s="335">
        <f t="shared" si="10"/>
        <v>43.5</v>
      </c>
      <c r="AV184" s="1371"/>
    </row>
    <row r="185" spans="1:49" ht="15.75" x14ac:dyDescent="0.25">
      <c r="A185" s="1217">
        <v>7</v>
      </c>
      <c r="B185" s="800" t="s">
        <v>401</v>
      </c>
      <c r="C185" s="744" t="s">
        <v>402</v>
      </c>
      <c r="D185" s="1225" t="s">
        <v>642</v>
      </c>
      <c r="E185" s="580">
        <v>2010</v>
      </c>
      <c r="F185" s="940">
        <v>3</v>
      </c>
      <c r="G185" s="1373">
        <v>6</v>
      </c>
      <c r="H185" s="946">
        <v>42</v>
      </c>
      <c r="I185" s="1358"/>
      <c r="J185" s="645"/>
      <c r="K185" s="911"/>
      <c r="L185" s="766"/>
      <c r="M185" s="912"/>
      <c r="N185" s="763"/>
      <c r="O185" s="943"/>
      <c r="P185" s="766"/>
      <c r="Q185" s="943"/>
      <c r="R185" s="766"/>
      <c r="S185" s="943"/>
      <c r="T185" s="766"/>
      <c r="U185" s="943"/>
      <c r="V185" s="766"/>
      <c r="W185" s="766"/>
      <c r="X185" s="766"/>
      <c r="Y185" s="766"/>
      <c r="Z185" s="766"/>
      <c r="AA185" s="943"/>
      <c r="AB185" s="766"/>
      <c r="AC185" s="943"/>
      <c r="AD185" s="766"/>
      <c r="AE185" s="943"/>
      <c r="AF185" s="766"/>
      <c r="AG185" s="943"/>
      <c r="AH185" s="766"/>
      <c r="AI185" s="943"/>
      <c r="AJ185" s="766"/>
      <c r="AK185" s="943"/>
      <c r="AL185" s="766"/>
      <c r="AM185" s="943"/>
      <c r="AN185" s="766"/>
      <c r="AO185" s="943"/>
      <c r="AP185" s="766"/>
      <c r="AQ185" s="943"/>
      <c r="AR185" s="766"/>
      <c r="AS185" s="766"/>
      <c r="AT185" s="766"/>
      <c r="AU185" s="335">
        <f t="shared" si="10"/>
        <v>42</v>
      </c>
      <c r="AV185" s="1370"/>
    </row>
    <row r="186" spans="1:49" ht="15.75" x14ac:dyDescent="0.25">
      <c r="A186" s="580">
        <v>8</v>
      </c>
      <c r="B186" s="416" t="s">
        <v>638</v>
      </c>
      <c r="C186" s="360" t="s">
        <v>639</v>
      </c>
      <c r="D186" s="953" t="s">
        <v>643</v>
      </c>
      <c r="E186" s="580">
        <v>2009</v>
      </c>
      <c r="F186" s="940" t="s">
        <v>331</v>
      </c>
      <c r="G186" s="1457">
        <v>7</v>
      </c>
      <c r="H186" s="929">
        <v>40.5</v>
      </c>
      <c r="I186" s="929"/>
      <c r="J186" s="1368"/>
      <c r="K186" s="936"/>
      <c r="M186" s="933"/>
      <c r="N186" s="931"/>
      <c r="AU186" s="335">
        <f t="shared" si="10"/>
        <v>40.5</v>
      </c>
      <c r="AV186" s="1371"/>
    </row>
    <row r="187" spans="1:49" ht="15.75" x14ac:dyDescent="0.25">
      <c r="A187" s="1217">
        <v>9</v>
      </c>
      <c r="B187" s="800" t="s">
        <v>281</v>
      </c>
      <c r="C187" s="1124" t="s">
        <v>386</v>
      </c>
      <c r="D187" s="1225" t="s">
        <v>644</v>
      </c>
      <c r="E187" s="916">
        <v>2010</v>
      </c>
      <c r="F187" s="945" t="s">
        <v>331</v>
      </c>
      <c r="G187" s="1373">
        <v>8</v>
      </c>
      <c r="H187" s="946">
        <v>39</v>
      </c>
      <c r="I187" s="946"/>
      <c r="J187" s="645"/>
      <c r="K187" s="911"/>
      <c r="L187" s="766"/>
      <c r="M187" s="912"/>
      <c r="N187" s="763"/>
      <c r="O187" s="943"/>
      <c r="P187" s="766"/>
      <c r="Q187" s="943"/>
      <c r="R187" s="766"/>
      <c r="S187" s="943"/>
      <c r="T187" s="766"/>
      <c r="U187" s="943"/>
      <c r="V187" s="766"/>
      <c r="W187" s="766"/>
      <c r="X187" s="766"/>
      <c r="Y187" s="766"/>
      <c r="Z187" s="766"/>
      <c r="AA187" s="943"/>
      <c r="AB187" s="766"/>
      <c r="AC187" s="943"/>
      <c r="AD187" s="766"/>
      <c r="AE187" s="943"/>
      <c r="AF187" s="766"/>
      <c r="AG187" s="943"/>
      <c r="AH187" s="766"/>
      <c r="AI187" s="943"/>
      <c r="AJ187" s="766"/>
      <c r="AK187" s="943"/>
      <c r="AL187" s="766"/>
      <c r="AM187" s="943"/>
      <c r="AN187" s="766"/>
      <c r="AO187" s="943"/>
      <c r="AP187" s="766"/>
      <c r="AQ187" s="943"/>
      <c r="AR187" s="766"/>
      <c r="AS187" s="766"/>
      <c r="AT187" s="766"/>
      <c r="AU187" s="335">
        <f t="shared" si="10"/>
        <v>39</v>
      </c>
      <c r="AV187" s="1370"/>
    </row>
    <row r="188" spans="1:49" ht="15.75" x14ac:dyDescent="0.25">
      <c r="A188" s="580">
        <v>10</v>
      </c>
      <c r="B188" s="416" t="s">
        <v>404</v>
      </c>
      <c r="C188" s="598" t="s">
        <v>405</v>
      </c>
      <c r="D188" s="953" t="s">
        <v>646</v>
      </c>
      <c r="E188" s="580">
        <v>2010</v>
      </c>
      <c r="F188" s="940" t="s">
        <v>331</v>
      </c>
      <c r="G188" s="1373">
        <v>10</v>
      </c>
      <c r="H188" s="946">
        <v>35</v>
      </c>
      <c r="I188" s="946"/>
      <c r="J188" s="645"/>
      <c r="K188" s="911"/>
      <c r="L188" s="766"/>
      <c r="M188" s="912"/>
      <c r="N188" s="765"/>
      <c r="O188" s="943"/>
      <c r="P188" s="766"/>
      <c r="Q188" s="943"/>
      <c r="R188" s="766"/>
      <c r="S188" s="943"/>
      <c r="T188" s="766"/>
      <c r="U188" s="943"/>
      <c r="V188" s="766"/>
      <c r="W188" s="766"/>
      <c r="X188" s="766"/>
      <c r="Y188" s="766"/>
      <c r="Z188" s="766"/>
      <c r="AA188" s="943"/>
      <c r="AB188" s="766"/>
      <c r="AC188" s="943"/>
      <c r="AD188" s="766"/>
      <c r="AE188" s="943"/>
      <c r="AF188" s="766"/>
      <c r="AG188" s="943"/>
      <c r="AH188" s="766"/>
      <c r="AI188" s="943"/>
      <c r="AJ188" s="766"/>
      <c r="AK188" s="943"/>
      <c r="AL188" s="766"/>
      <c r="AM188" s="943"/>
      <c r="AN188" s="766"/>
      <c r="AO188" s="943"/>
      <c r="AP188" s="766"/>
      <c r="AQ188" s="943"/>
      <c r="AR188" s="766"/>
      <c r="AS188" s="766"/>
      <c r="AT188" s="766"/>
      <c r="AU188" s="335">
        <f t="shared" si="10"/>
        <v>35</v>
      </c>
      <c r="AV188" s="1370"/>
    </row>
  </sheetData>
  <sortState ref="B90:AU103">
    <sortCondition descending="1" ref="AU90:AU103"/>
  </sortState>
  <mergeCells count="128">
    <mergeCell ref="G4:H4"/>
    <mergeCell ref="I4:J4"/>
    <mergeCell ref="AA156:AD156"/>
    <mergeCell ref="AE156:AH156"/>
    <mergeCell ref="AI156:AJ156"/>
    <mergeCell ref="AK156:AN156"/>
    <mergeCell ref="AO156:AR156"/>
    <mergeCell ref="AU156:AV156"/>
    <mergeCell ref="AE137:AH137"/>
    <mergeCell ref="AI137:AJ137"/>
    <mergeCell ref="AK137:AN137"/>
    <mergeCell ref="AO137:AR137"/>
    <mergeCell ref="AU137:AV137"/>
    <mergeCell ref="AA137:AD137"/>
    <mergeCell ref="AA112:AD112"/>
    <mergeCell ref="AE112:AH112"/>
    <mergeCell ref="AI112:AJ112"/>
    <mergeCell ref="AK112:AN112"/>
    <mergeCell ref="AO112:AR112"/>
    <mergeCell ref="AU112:AV112"/>
    <mergeCell ref="AE89:AH89"/>
    <mergeCell ref="AI89:AJ89"/>
    <mergeCell ref="AK89:AN89"/>
    <mergeCell ref="AO89:AR89"/>
    <mergeCell ref="A156:F156"/>
    <mergeCell ref="G156:J156"/>
    <mergeCell ref="K156:N156"/>
    <mergeCell ref="O156:R156"/>
    <mergeCell ref="S156:V156"/>
    <mergeCell ref="A137:F137"/>
    <mergeCell ref="G137:J137"/>
    <mergeCell ref="K137:N137"/>
    <mergeCell ref="O137:R137"/>
    <mergeCell ref="S137:V137"/>
    <mergeCell ref="AU31:AV31"/>
    <mergeCell ref="AA31:AD31"/>
    <mergeCell ref="AU89:AV89"/>
    <mergeCell ref="AA89:AD89"/>
    <mergeCell ref="A112:F112"/>
    <mergeCell ref="G112:J112"/>
    <mergeCell ref="K112:N112"/>
    <mergeCell ref="O112:R112"/>
    <mergeCell ref="S112:V112"/>
    <mergeCell ref="A89:F89"/>
    <mergeCell ref="G89:J89"/>
    <mergeCell ref="K89:N89"/>
    <mergeCell ref="O89:R89"/>
    <mergeCell ref="S89:V89"/>
    <mergeCell ref="A31:F31"/>
    <mergeCell ref="G31:J31"/>
    <mergeCell ref="K31:N31"/>
    <mergeCell ref="O31:R31"/>
    <mergeCell ref="S31:V31"/>
    <mergeCell ref="AE31:AH31"/>
    <mergeCell ref="AI31:AJ31"/>
    <mergeCell ref="AK31:AN31"/>
    <mergeCell ref="AO31:AR31"/>
    <mergeCell ref="AA18:AD18"/>
    <mergeCell ref="AE18:AH18"/>
    <mergeCell ref="AI18:AJ18"/>
    <mergeCell ref="AK18:AN18"/>
    <mergeCell ref="AO18:AR18"/>
    <mergeCell ref="AU18:AV18"/>
    <mergeCell ref="AE6:AH6"/>
    <mergeCell ref="AI6:AJ6"/>
    <mergeCell ref="AK6:AN6"/>
    <mergeCell ref="AO6:AR6"/>
    <mergeCell ref="AU6:AV6"/>
    <mergeCell ref="AA6:AD6"/>
    <mergeCell ref="A18:F18"/>
    <mergeCell ref="G18:J18"/>
    <mergeCell ref="K18:N18"/>
    <mergeCell ref="O18:R18"/>
    <mergeCell ref="S18:V18"/>
    <mergeCell ref="A6:F6"/>
    <mergeCell ref="G6:J6"/>
    <mergeCell ref="K6:N6"/>
    <mergeCell ref="O6:R6"/>
    <mergeCell ref="S6:V6"/>
    <mergeCell ref="AK3:AN3"/>
    <mergeCell ref="AO3:AR3"/>
    <mergeCell ref="AS3:AT3"/>
    <mergeCell ref="AI4:AJ4"/>
    <mergeCell ref="AK4:AL4"/>
    <mergeCell ref="AM4:AN4"/>
    <mergeCell ref="AO4:AP4"/>
    <mergeCell ref="AQ4:AR4"/>
    <mergeCell ref="AS4:AT4"/>
    <mergeCell ref="M4:N4"/>
    <mergeCell ref="O4:P4"/>
    <mergeCell ref="Q4:R4"/>
    <mergeCell ref="S3:V3"/>
    <mergeCell ref="W3:Z3"/>
    <mergeCell ref="AA3:AD3"/>
    <mergeCell ref="AE3:AH3"/>
    <mergeCell ref="AI3:AJ3"/>
    <mergeCell ref="S4:T4"/>
    <mergeCell ref="U4:V4"/>
    <mergeCell ref="W4:X4"/>
    <mergeCell ref="Y4:Z4"/>
    <mergeCell ref="AA4:AB4"/>
    <mergeCell ref="AC4:AD4"/>
    <mergeCell ref="AE4:AF4"/>
    <mergeCell ref="AG4:AH4"/>
    <mergeCell ref="A1:AV2"/>
    <mergeCell ref="AO178:AR178"/>
    <mergeCell ref="AU178:AV178"/>
    <mergeCell ref="A178:F178"/>
    <mergeCell ref="G178:J178"/>
    <mergeCell ref="K178:N178"/>
    <mergeCell ref="O178:R178"/>
    <mergeCell ref="S178:V178"/>
    <mergeCell ref="AA178:AD178"/>
    <mergeCell ref="AE178:AH178"/>
    <mergeCell ref="AI178:AJ178"/>
    <mergeCell ref="AK178:AN178"/>
    <mergeCell ref="A3:A5"/>
    <mergeCell ref="B3:B5"/>
    <mergeCell ref="C3:C5"/>
    <mergeCell ref="D3:D5"/>
    <mergeCell ref="E3:E5"/>
    <mergeCell ref="F3:F5"/>
    <mergeCell ref="G3:J3"/>
    <mergeCell ref="K3:N3"/>
    <mergeCell ref="O3:R3"/>
    <mergeCell ref="AU3:AU5"/>
    <mergeCell ref="AV3:AV5"/>
    <mergeCell ref="K4:L4"/>
  </mergeCells>
  <printOptions horizontalCentered="1"/>
  <pageMargins left="0.39370078740157483" right="0.39370078740157483" top="0.78740157480314965" bottom="0.39370078740157483" header="0.19685039370078741" footer="0.19685039370078741"/>
  <pageSetup paperSize="9" scale="41" fitToHeight="0" orientation="landscape" r:id="rId1"/>
  <headerFooter alignWithMargins="0">
    <oddHeader>&amp;R&amp;D   &amp;T</oddHeader>
    <oddFooter>&amp;R&amp;P  из 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R132"/>
  <sheetViews>
    <sheetView zoomScale="99" zoomScaleNormal="99" zoomScaleSheetLayoutView="82" workbookViewId="0">
      <pane xSplit="5" ySplit="5" topLeftCell="F88" activePane="bottomRight" state="frozenSplit"/>
      <selection activeCell="A3" sqref="A3:IV5"/>
      <selection pane="topRight" activeCell="A3" sqref="A3:IV5"/>
      <selection pane="bottomLeft" activeCell="A3" sqref="A3:IV5"/>
      <selection pane="bottomRight" activeCell="F3" sqref="F3:G3"/>
    </sheetView>
  </sheetViews>
  <sheetFormatPr defaultRowHeight="12.75" x14ac:dyDescent="0.25"/>
  <cols>
    <col min="1" max="1" width="3.85546875" style="206" customWidth="1"/>
    <col min="2" max="2" width="13.85546875" style="615" customWidth="1"/>
    <col min="3" max="3" width="23.85546875" style="615" customWidth="1"/>
    <col min="4" max="5" width="6" style="206" customWidth="1"/>
    <col min="6" max="6" width="6.85546875" style="217" customWidth="1"/>
    <col min="7" max="7" width="7.85546875" style="601" customWidth="1"/>
    <col min="8" max="8" width="6.85546875" style="217" customWidth="1"/>
    <col min="9" max="9" width="6.85546875" style="601" customWidth="1"/>
    <col min="10" max="10" width="6.85546875" style="217" hidden="1" customWidth="1"/>
    <col min="11" max="11" width="6.85546875" style="601" hidden="1" customWidth="1"/>
    <col min="12" max="12" width="6.85546875" style="217" hidden="1" customWidth="1"/>
    <col min="13" max="13" width="6.85546875" style="601" hidden="1" customWidth="1"/>
    <col min="14" max="14" width="6.85546875" style="217" hidden="1" customWidth="1"/>
    <col min="15" max="15" width="6.85546875" style="601" hidden="1" customWidth="1"/>
    <col min="16" max="16" width="6.85546875" style="217" hidden="1" customWidth="1"/>
    <col min="17" max="17" width="6.85546875" style="601" hidden="1" customWidth="1"/>
    <col min="18" max="18" width="6.85546875" style="217" hidden="1" customWidth="1"/>
    <col min="19" max="19" width="6.85546875" style="601" hidden="1" customWidth="1"/>
    <col min="20" max="20" width="6.85546875" style="217" hidden="1" customWidth="1"/>
    <col min="21" max="27" width="6.85546875" style="601" hidden="1" customWidth="1"/>
    <col min="28" max="28" width="6.85546875" style="217" hidden="1" customWidth="1"/>
    <col min="29" max="29" width="6.85546875" style="601" hidden="1" customWidth="1"/>
    <col min="30" max="30" width="6.85546875" style="217" hidden="1" customWidth="1"/>
    <col min="31" max="31" width="6.85546875" style="601" hidden="1" customWidth="1"/>
    <col min="32" max="32" width="6.85546875" style="217" hidden="1" customWidth="1"/>
    <col min="33" max="33" width="6.85546875" style="601" hidden="1" customWidth="1"/>
    <col min="34" max="34" width="6.85546875" style="217" hidden="1" customWidth="1"/>
    <col min="35" max="35" width="6.85546875" style="601" hidden="1" customWidth="1"/>
    <col min="36" max="36" width="6.85546875" style="217" hidden="1" customWidth="1"/>
    <col min="37" max="37" width="6.85546875" style="601" hidden="1" customWidth="1"/>
    <col min="38" max="38" width="6.85546875" style="217" hidden="1" customWidth="1"/>
    <col min="39" max="39" width="6.85546875" style="601" hidden="1" customWidth="1"/>
    <col min="40" max="40" width="6.85546875" style="217" hidden="1" customWidth="1"/>
    <col min="41" max="41" width="6.85546875" style="601" hidden="1" customWidth="1"/>
    <col min="42" max="42" width="6.85546875" style="217" hidden="1" customWidth="1"/>
    <col min="43" max="43" width="6.85546875" style="601" hidden="1" customWidth="1"/>
    <col min="44" max="44" width="6.85546875" style="616" hidden="1" customWidth="1"/>
    <col min="45" max="45" width="6.85546875" style="601" hidden="1" customWidth="1"/>
    <col min="46" max="46" width="6.85546875" style="617" hidden="1" customWidth="1"/>
    <col min="47" max="47" width="6.85546875" style="601" hidden="1" customWidth="1"/>
    <col min="48" max="48" width="6.85546875" style="217" hidden="1" customWidth="1"/>
    <col min="49" max="49" width="6.85546875" style="601" hidden="1" customWidth="1"/>
    <col min="50" max="50" width="6.85546875" style="217" hidden="1" customWidth="1"/>
    <col min="51" max="51" width="6.85546875" style="601" hidden="1" customWidth="1"/>
    <col min="52" max="52" width="6.85546875" style="217" hidden="1" customWidth="1"/>
    <col min="53" max="55" width="6.85546875" style="601" hidden="1" customWidth="1"/>
    <col min="56" max="56" width="10.85546875" style="620" customWidth="1"/>
    <col min="57" max="57" width="10.85546875" style="618" customWidth="1"/>
    <col min="58" max="248" width="9.140625" style="206"/>
    <col min="249" max="249" width="3.85546875" style="206" customWidth="1"/>
    <col min="250" max="250" width="13.85546875" style="206" customWidth="1"/>
    <col min="251" max="251" width="23.85546875" style="206" customWidth="1"/>
    <col min="252" max="253" width="6" style="206" customWidth="1"/>
    <col min="254" max="254" width="6.85546875" style="206" customWidth="1"/>
    <col min="255" max="255" width="9" style="206" customWidth="1"/>
    <col min="256" max="311" width="6.85546875" style="206" customWidth="1"/>
    <col min="312" max="313" width="10.85546875" style="206" customWidth="1"/>
    <col min="314" max="504" width="9.140625" style="206"/>
    <col min="505" max="505" width="3.85546875" style="206" customWidth="1"/>
    <col min="506" max="506" width="13.85546875" style="206" customWidth="1"/>
    <col min="507" max="507" width="23.85546875" style="206" customWidth="1"/>
    <col min="508" max="509" width="6" style="206" customWidth="1"/>
    <col min="510" max="510" width="6.85546875" style="206" customWidth="1"/>
    <col min="511" max="511" width="9" style="206" customWidth="1"/>
    <col min="512" max="567" width="6.85546875" style="206" customWidth="1"/>
    <col min="568" max="569" width="10.85546875" style="206" customWidth="1"/>
    <col min="570" max="760" width="9.140625" style="206"/>
    <col min="761" max="761" width="3.85546875" style="206" customWidth="1"/>
    <col min="762" max="762" width="13.85546875" style="206" customWidth="1"/>
    <col min="763" max="763" width="23.85546875" style="206" customWidth="1"/>
    <col min="764" max="765" width="6" style="206" customWidth="1"/>
    <col min="766" max="766" width="6.85546875" style="206" customWidth="1"/>
    <col min="767" max="767" width="9" style="206" customWidth="1"/>
    <col min="768" max="823" width="6.85546875" style="206" customWidth="1"/>
    <col min="824" max="825" width="10.85546875" style="206" customWidth="1"/>
    <col min="826" max="1016" width="9.140625" style="206"/>
    <col min="1017" max="1017" width="3.85546875" style="206" customWidth="1"/>
    <col min="1018" max="1018" width="13.85546875" style="206" customWidth="1"/>
    <col min="1019" max="1019" width="23.85546875" style="206" customWidth="1"/>
    <col min="1020" max="1021" width="6" style="206" customWidth="1"/>
    <col min="1022" max="1022" width="6.85546875" style="206" customWidth="1"/>
    <col min="1023" max="1023" width="9" style="206" customWidth="1"/>
    <col min="1024" max="1079" width="6.85546875" style="206" customWidth="1"/>
    <col min="1080" max="1081" width="10.85546875" style="206" customWidth="1"/>
    <col min="1082" max="1272" width="9.140625" style="206"/>
    <col min="1273" max="1273" width="3.85546875" style="206" customWidth="1"/>
    <col min="1274" max="1274" width="13.85546875" style="206" customWidth="1"/>
    <col min="1275" max="1275" width="23.85546875" style="206" customWidth="1"/>
    <col min="1276" max="1277" width="6" style="206" customWidth="1"/>
    <col min="1278" max="1278" width="6.85546875" style="206" customWidth="1"/>
    <col min="1279" max="1279" width="9" style="206" customWidth="1"/>
    <col min="1280" max="1335" width="6.85546875" style="206" customWidth="1"/>
    <col min="1336" max="1337" width="10.85546875" style="206" customWidth="1"/>
    <col min="1338" max="1528" width="9.140625" style="206"/>
    <col min="1529" max="1529" width="3.85546875" style="206" customWidth="1"/>
    <col min="1530" max="1530" width="13.85546875" style="206" customWidth="1"/>
    <col min="1531" max="1531" width="23.85546875" style="206" customWidth="1"/>
    <col min="1532" max="1533" width="6" style="206" customWidth="1"/>
    <col min="1534" max="1534" width="6.85546875" style="206" customWidth="1"/>
    <col min="1535" max="1535" width="9" style="206" customWidth="1"/>
    <col min="1536" max="1591" width="6.85546875" style="206" customWidth="1"/>
    <col min="1592" max="1593" width="10.85546875" style="206" customWidth="1"/>
    <col min="1594" max="1784" width="9.140625" style="206"/>
    <col min="1785" max="1785" width="3.85546875" style="206" customWidth="1"/>
    <col min="1786" max="1786" width="13.85546875" style="206" customWidth="1"/>
    <col min="1787" max="1787" width="23.85546875" style="206" customWidth="1"/>
    <col min="1788" max="1789" width="6" style="206" customWidth="1"/>
    <col min="1790" max="1790" width="6.85546875" style="206" customWidth="1"/>
    <col min="1791" max="1791" width="9" style="206" customWidth="1"/>
    <col min="1792" max="1847" width="6.85546875" style="206" customWidth="1"/>
    <col min="1848" max="1849" width="10.85546875" style="206" customWidth="1"/>
    <col min="1850" max="2040" width="9.140625" style="206"/>
    <col min="2041" max="2041" width="3.85546875" style="206" customWidth="1"/>
    <col min="2042" max="2042" width="13.85546875" style="206" customWidth="1"/>
    <col min="2043" max="2043" width="23.85546875" style="206" customWidth="1"/>
    <col min="2044" max="2045" width="6" style="206" customWidth="1"/>
    <col min="2046" max="2046" width="6.85546875" style="206" customWidth="1"/>
    <col min="2047" max="2047" width="9" style="206" customWidth="1"/>
    <col min="2048" max="2103" width="6.85546875" style="206" customWidth="1"/>
    <col min="2104" max="2105" width="10.85546875" style="206" customWidth="1"/>
    <col min="2106" max="2296" width="9.140625" style="206"/>
    <col min="2297" max="2297" width="3.85546875" style="206" customWidth="1"/>
    <col min="2298" max="2298" width="13.85546875" style="206" customWidth="1"/>
    <col min="2299" max="2299" width="23.85546875" style="206" customWidth="1"/>
    <col min="2300" max="2301" width="6" style="206" customWidth="1"/>
    <col min="2302" max="2302" width="6.85546875" style="206" customWidth="1"/>
    <col min="2303" max="2303" width="9" style="206" customWidth="1"/>
    <col min="2304" max="2359" width="6.85546875" style="206" customWidth="1"/>
    <col min="2360" max="2361" width="10.85546875" style="206" customWidth="1"/>
    <col min="2362" max="2552" width="9.140625" style="206"/>
    <col min="2553" max="2553" width="3.85546875" style="206" customWidth="1"/>
    <col min="2554" max="2554" width="13.85546875" style="206" customWidth="1"/>
    <col min="2555" max="2555" width="23.85546875" style="206" customWidth="1"/>
    <col min="2556" max="2557" width="6" style="206" customWidth="1"/>
    <col min="2558" max="2558" width="6.85546875" style="206" customWidth="1"/>
    <col min="2559" max="2559" width="9" style="206" customWidth="1"/>
    <col min="2560" max="2615" width="6.85546875" style="206" customWidth="1"/>
    <col min="2616" max="2617" width="10.85546875" style="206" customWidth="1"/>
    <col min="2618" max="2808" width="9.140625" style="206"/>
    <col min="2809" max="2809" width="3.85546875" style="206" customWidth="1"/>
    <col min="2810" max="2810" width="13.85546875" style="206" customWidth="1"/>
    <col min="2811" max="2811" width="23.85546875" style="206" customWidth="1"/>
    <col min="2812" max="2813" width="6" style="206" customWidth="1"/>
    <col min="2814" max="2814" width="6.85546875" style="206" customWidth="1"/>
    <col min="2815" max="2815" width="9" style="206" customWidth="1"/>
    <col min="2816" max="2871" width="6.85546875" style="206" customWidth="1"/>
    <col min="2872" max="2873" width="10.85546875" style="206" customWidth="1"/>
    <col min="2874" max="3064" width="9.140625" style="206"/>
    <col min="3065" max="3065" width="3.85546875" style="206" customWidth="1"/>
    <col min="3066" max="3066" width="13.85546875" style="206" customWidth="1"/>
    <col min="3067" max="3067" width="23.85546875" style="206" customWidth="1"/>
    <col min="3068" max="3069" width="6" style="206" customWidth="1"/>
    <col min="3070" max="3070" width="6.85546875" style="206" customWidth="1"/>
    <col min="3071" max="3071" width="9" style="206" customWidth="1"/>
    <col min="3072" max="3127" width="6.85546875" style="206" customWidth="1"/>
    <col min="3128" max="3129" width="10.85546875" style="206" customWidth="1"/>
    <col min="3130" max="3320" width="9.140625" style="206"/>
    <col min="3321" max="3321" width="3.85546875" style="206" customWidth="1"/>
    <col min="3322" max="3322" width="13.85546875" style="206" customWidth="1"/>
    <col min="3323" max="3323" width="23.85546875" style="206" customWidth="1"/>
    <col min="3324" max="3325" width="6" style="206" customWidth="1"/>
    <col min="3326" max="3326" width="6.85546875" style="206" customWidth="1"/>
    <col min="3327" max="3327" width="9" style="206" customWidth="1"/>
    <col min="3328" max="3383" width="6.85546875" style="206" customWidth="1"/>
    <col min="3384" max="3385" width="10.85546875" style="206" customWidth="1"/>
    <col min="3386" max="3576" width="9.140625" style="206"/>
    <col min="3577" max="3577" width="3.85546875" style="206" customWidth="1"/>
    <col min="3578" max="3578" width="13.85546875" style="206" customWidth="1"/>
    <col min="3579" max="3579" width="23.85546875" style="206" customWidth="1"/>
    <col min="3580" max="3581" width="6" style="206" customWidth="1"/>
    <col min="3582" max="3582" width="6.85546875" style="206" customWidth="1"/>
    <col min="3583" max="3583" width="9" style="206" customWidth="1"/>
    <col min="3584" max="3639" width="6.85546875" style="206" customWidth="1"/>
    <col min="3640" max="3641" width="10.85546875" style="206" customWidth="1"/>
    <col min="3642" max="3832" width="9.140625" style="206"/>
    <col min="3833" max="3833" width="3.85546875" style="206" customWidth="1"/>
    <col min="3834" max="3834" width="13.85546875" style="206" customWidth="1"/>
    <col min="3835" max="3835" width="23.85546875" style="206" customWidth="1"/>
    <col min="3836" max="3837" width="6" style="206" customWidth="1"/>
    <col min="3838" max="3838" width="6.85546875" style="206" customWidth="1"/>
    <col min="3839" max="3839" width="9" style="206" customWidth="1"/>
    <col min="3840" max="3895" width="6.85546875" style="206" customWidth="1"/>
    <col min="3896" max="3897" width="10.85546875" style="206" customWidth="1"/>
    <col min="3898" max="4088" width="9.140625" style="206"/>
    <col min="4089" max="4089" width="3.85546875" style="206" customWidth="1"/>
    <col min="4090" max="4090" width="13.85546875" style="206" customWidth="1"/>
    <col min="4091" max="4091" width="23.85546875" style="206" customWidth="1"/>
    <col min="4092" max="4093" width="6" style="206" customWidth="1"/>
    <col min="4094" max="4094" width="6.85546875" style="206" customWidth="1"/>
    <col min="4095" max="4095" width="9" style="206" customWidth="1"/>
    <col min="4096" max="4151" width="6.85546875" style="206" customWidth="1"/>
    <col min="4152" max="4153" width="10.85546875" style="206" customWidth="1"/>
    <col min="4154" max="4344" width="9.140625" style="206"/>
    <col min="4345" max="4345" width="3.85546875" style="206" customWidth="1"/>
    <col min="4346" max="4346" width="13.85546875" style="206" customWidth="1"/>
    <col min="4347" max="4347" width="23.85546875" style="206" customWidth="1"/>
    <col min="4348" max="4349" width="6" style="206" customWidth="1"/>
    <col min="4350" max="4350" width="6.85546875" style="206" customWidth="1"/>
    <col min="4351" max="4351" width="9" style="206" customWidth="1"/>
    <col min="4352" max="4407" width="6.85546875" style="206" customWidth="1"/>
    <col min="4408" max="4409" width="10.85546875" style="206" customWidth="1"/>
    <col min="4410" max="4600" width="9.140625" style="206"/>
    <col min="4601" max="4601" width="3.85546875" style="206" customWidth="1"/>
    <col min="4602" max="4602" width="13.85546875" style="206" customWidth="1"/>
    <col min="4603" max="4603" width="23.85546875" style="206" customWidth="1"/>
    <col min="4604" max="4605" width="6" style="206" customWidth="1"/>
    <col min="4606" max="4606" width="6.85546875" style="206" customWidth="1"/>
    <col min="4607" max="4607" width="9" style="206" customWidth="1"/>
    <col min="4608" max="4663" width="6.85546875" style="206" customWidth="1"/>
    <col min="4664" max="4665" width="10.85546875" style="206" customWidth="1"/>
    <col min="4666" max="4856" width="9.140625" style="206"/>
    <col min="4857" max="4857" width="3.85546875" style="206" customWidth="1"/>
    <col min="4858" max="4858" width="13.85546875" style="206" customWidth="1"/>
    <col min="4859" max="4859" width="23.85546875" style="206" customWidth="1"/>
    <col min="4860" max="4861" width="6" style="206" customWidth="1"/>
    <col min="4862" max="4862" width="6.85546875" style="206" customWidth="1"/>
    <col min="4863" max="4863" width="9" style="206" customWidth="1"/>
    <col min="4864" max="4919" width="6.85546875" style="206" customWidth="1"/>
    <col min="4920" max="4921" width="10.85546875" style="206" customWidth="1"/>
    <col min="4922" max="5112" width="9.140625" style="206"/>
    <col min="5113" max="5113" width="3.85546875" style="206" customWidth="1"/>
    <col min="5114" max="5114" width="13.85546875" style="206" customWidth="1"/>
    <col min="5115" max="5115" width="23.85546875" style="206" customWidth="1"/>
    <col min="5116" max="5117" width="6" style="206" customWidth="1"/>
    <col min="5118" max="5118" width="6.85546875" style="206" customWidth="1"/>
    <col min="5119" max="5119" width="9" style="206" customWidth="1"/>
    <col min="5120" max="5175" width="6.85546875" style="206" customWidth="1"/>
    <col min="5176" max="5177" width="10.85546875" style="206" customWidth="1"/>
    <col min="5178" max="5368" width="9.140625" style="206"/>
    <col min="5369" max="5369" width="3.85546875" style="206" customWidth="1"/>
    <col min="5370" max="5370" width="13.85546875" style="206" customWidth="1"/>
    <col min="5371" max="5371" width="23.85546875" style="206" customWidth="1"/>
    <col min="5372" max="5373" width="6" style="206" customWidth="1"/>
    <col min="5374" max="5374" width="6.85546875" style="206" customWidth="1"/>
    <col min="5375" max="5375" width="9" style="206" customWidth="1"/>
    <col min="5376" max="5431" width="6.85546875" style="206" customWidth="1"/>
    <col min="5432" max="5433" width="10.85546875" style="206" customWidth="1"/>
    <col min="5434" max="5624" width="9.140625" style="206"/>
    <col min="5625" max="5625" width="3.85546875" style="206" customWidth="1"/>
    <col min="5626" max="5626" width="13.85546875" style="206" customWidth="1"/>
    <col min="5627" max="5627" width="23.85546875" style="206" customWidth="1"/>
    <col min="5628" max="5629" width="6" style="206" customWidth="1"/>
    <col min="5630" max="5630" width="6.85546875" style="206" customWidth="1"/>
    <col min="5631" max="5631" width="9" style="206" customWidth="1"/>
    <col min="5632" max="5687" width="6.85546875" style="206" customWidth="1"/>
    <col min="5688" max="5689" width="10.85546875" style="206" customWidth="1"/>
    <col min="5690" max="5880" width="9.140625" style="206"/>
    <col min="5881" max="5881" width="3.85546875" style="206" customWidth="1"/>
    <col min="5882" max="5882" width="13.85546875" style="206" customWidth="1"/>
    <col min="5883" max="5883" width="23.85546875" style="206" customWidth="1"/>
    <col min="5884" max="5885" width="6" style="206" customWidth="1"/>
    <col min="5886" max="5886" width="6.85546875" style="206" customWidth="1"/>
    <col min="5887" max="5887" width="9" style="206" customWidth="1"/>
    <col min="5888" max="5943" width="6.85546875" style="206" customWidth="1"/>
    <col min="5944" max="5945" width="10.85546875" style="206" customWidth="1"/>
    <col min="5946" max="6136" width="9.140625" style="206"/>
    <col min="6137" max="6137" width="3.85546875" style="206" customWidth="1"/>
    <col min="6138" max="6138" width="13.85546875" style="206" customWidth="1"/>
    <col min="6139" max="6139" width="23.85546875" style="206" customWidth="1"/>
    <col min="6140" max="6141" width="6" style="206" customWidth="1"/>
    <col min="6142" max="6142" width="6.85546875" style="206" customWidth="1"/>
    <col min="6143" max="6143" width="9" style="206" customWidth="1"/>
    <col min="6144" max="6199" width="6.85546875" style="206" customWidth="1"/>
    <col min="6200" max="6201" width="10.85546875" style="206" customWidth="1"/>
    <col min="6202" max="6392" width="9.140625" style="206"/>
    <col min="6393" max="6393" width="3.85546875" style="206" customWidth="1"/>
    <col min="6394" max="6394" width="13.85546875" style="206" customWidth="1"/>
    <col min="6395" max="6395" width="23.85546875" style="206" customWidth="1"/>
    <col min="6396" max="6397" width="6" style="206" customWidth="1"/>
    <col min="6398" max="6398" width="6.85546875" style="206" customWidth="1"/>
    <col min="6399" max="6399" width="9" style="206" customWidth="1"/>
    <col min="6400" max="6455" width="6.85546875" style="206" customWidth="1"/>
    <col min="6456" max="6457" width="10.85546875" style="206" customWidth="1"/>
    <col min="6458" max="6648" width="9.140625" style="206"/>
    <col min="6649" max="6649" width="3.85546875" style="206" customWidth="1"/>
    <col min="6650" max="6650" width="13.85546875" style="206" customWidth="1"/>
    <col min="6651" max="6651" width="23.85546875" style="206" customWidth="1"/>
    <col min="6652" max="6653" width="6" style="206" customWidth="1"/>
    <col min="6654" max="6654" width="6.85546875" style="206" customWidth="1"/>
    <col min="6655" max="6655" width="9" style="206" customWidth="1"/>
    <col min="6656" max="6711" width="6.85546875" style="206" customWidth="1"/>
    <col min="6712" max="6713" width="10.85546875" style="206" customWidth="1"/>
    <col min="6714" max="6904" width="9.140625" style="206"/>
    <col min="6905" max="6905" width="3.85546875" style="206" customWidth="1"/>
    <col min="6906" max="6906" width="13.85546875" style="206" customWidth="1"/>
    <col min="6907" max="6907" width="23.85546875" style="206" customWidth="1"/>
    <col min="6908" max="6909" width="6" style="206" customWidth="1"/>
    <col min="6910" max="6910" width="6.85546875" style="206" customWidth="1"/>
    <col min="6911" max="6911" width="9" style="206" customWidth="1"/>
    <col min="6912" max="6967" width="6.85546875" style="206" customWidth="1"/>
    <col min="6968" max="6969" width="10.85546875" style="206" customWidth="1"/>
    <col min="6970" max="7160" width="9.140625" style="206"/>
    <col min="7161" max="7161" width="3.85546875" style="206" customWidth="1"/>
    <col min="7162" max="7162" width="13.85546875" style="206" customWidth="1"/>
    <col min="7163" max="7163" width="23.85546875" style="206" customWidth="1"/>
    <col min="7164" max="7165" width="6" style="206" customWidth="1"/>
    <col min="7166" max="7166" width="6.85546875" style="206" customWidth="1"/>
    <col min="7167" max="7167" width="9" style="206" customWidth="1"/>
    <col min="7168" max="7223" width="6.85546875" style="206" customWidth="1"/>
    <col min="7224" max="7225" width="10.85546875" style="206" customWidth="1"/>
    <col min="7226" max="7416" width="9.140625" style="206"/>
    <col min="7417" max="7417" width="3.85546875" style="206" customWidth="1"/>
    <col min="7418" max="7418" width="13.85546875" style="206" customWidth="1"/>
    <col min="7419" max="7419" width="23.85546875" style="206" customWidth="1"/>
    <col min="7420" max="7421" width="6" style="206" customWidth="1"/>
    <col min="7422" max="7422" width="6.85546875" style="206" customWidth="1"/>
    <col min="7423" max="7423" width="9" style="206" customWidth="1"/>
    <col min="7424" max="7479" width="6.85546875" style="206" customWidth="1"/>
    <col min="7480" max="7481" width="10.85546875" style="206" customWidth="1"/>
    <col min="7482" max="7672" width="9.140625" style="206"/>
    <col min="7673" max="7673" width="3.85546875" style="206" customWidth="1"/>
    <col min="7674" max="7674" width="13.85546875" style="206" customWidth="1"/>
    <col min="7675" max="7675" width="23.85546875" style="206" customWidth="1"/>
    <col min="7676" max="7677" width="6" style="206" customWidth="1"/>
    <col min="7678" max="7678" width="6.85546875" style="206" customWidth="1"/>
    <col min="7679" max="7679" width="9" style="206" customWidth="1"/>
    <col min="7680" max="7735" width="6.85546875" style="206" customWidth="1"/>
    <col min="7736" max="7737" width="10.85546875" style="206" customWidth="1"/>
    <col min="7738" max="7928" width="9.140625" style="206"/>
    <col min="7929" max="7929" width="3.85546875" style="206" customWidth="1"/>
    <col min="7930" max="7930" width="13.85546875" style="206" customWidth="1"/>
    <col min="7931" max="7931" width="23.85546875" style="206" customWidth="1"/>
    <col min="7932" max="7933" width="6" style="206" customWidth="1"/>
    <col min="7934" max="7934" width="6.85546875" style="206" customWidth="1"/>
    <col min="7935" max="7935" width="9" style="206" customWidth="1"/>
    <col min="7936" max="7991" width="6.85546875" style="206" customWidth="1"/>
    <col min="7992" max="7993" width="10.85546875" style="206" customWidth="1"/>
    <col min="7994" max="8184" width="9.140625" style="206"/>
    <col min="8185" max="8185" width="3.85546875" style="206" customWidth="1"/>
    <col min="8186" max="8186" width="13.85546875" style="206" customWidth="1"/>
    <col min="8187" max="8187" width="23.85546875" style="206" customWidth="1"/>
    <col min="8188" max="8189" width="6" style="206" customWidth="1"/>
    <col min="8190" max="8190" width="6.85546875" style="206" customWidth="1"/>
    <col min="8191" max="8191" width="9" style="206" customWidth="1"/>
    <col min="8192" max="8247" width="6.85546875" style="206" customWidth="1"/>
    <col min="8248" max="8249" width="10.85546875" style="206" customWidth="1"/>
    <col min="8250" max="8440" width="9.140625" style="206"/>
    <col min="8441" max="8441" width="3.85546875" style="206" customWidth="1"/>
    <col min="8442" max="8442" width="13.85546875" style="206" customWidth="1"/>
    <col min="8443" max="8443" width="23.85546875" style="206" customWidth="1"/>
    <col min="8444" max="8445" width="6" style="206" customWidth="1"/>
    <col min="8446" max="8446" width="6.85546875" style="206" customWidth="1"/>
    <col min="8447" max="8447" width="9" style="206" customWidth="1"/>
    <col min="8448" max="8503" width="6.85546875" style="206" customWidth="1"/>
    <col min="8504" max="8505" width="10.85546875" style="206" customWidth="1"/>
    <col min="8506" max="8696" width="9.140625" style="206"/>
    <col min="8697" max="8697" width="3.85546875" style="206" customWidth="1"/>
    <col min="8698" max="8698" width="13.85546875" style="206" customWidth="1"/>
    <col min="8699" max="8699" width="23.85546875" style="206" customWidth="1"/>
    <col min="8700" max="8701" width="6" style="206" customWidth="1"/>
    <col min="8702" max="8702" width="6.85546875" style="206" customWidth="1"/>
    <col min="8703" max="8703" width="9" style="206" customWidth="1"/>
    <col min="8704" max="8759" width="6.85546875" style="206" customWidth="1"/>
    <col min="8760" max="8761" width="10.85546875" style="206" customWidth="1"/>
    <col min="8762" max="8952" width="9.140625" style="206"/>
    <col min="8953" max="8953" width="3.85546875" style="206" customWidth="1"/>
    <col min="8954" max="8954" width="13.85546875" style="206" customWidth="1"/>
    <col min="8955" max="8955" width="23.85546875" style="206" customWidth="1"/>
    <col min="8956" max="8957" width="6" style="206" customWidth="1"/>
    <col min="8958" max="8958" width="6.85546875" style="206" customWidth="1"/>
    <col min="8959" max="8959" width="9" style="206" customWidth="1"/>
    <col min="8960" max="9015" width="6.85546875" style="206" customWidth="1"/>
    <col min="9016" max="9017" width="10.85546875" style="206" customWidth="1"/>
    <col min="9018" max="9208" width="9.140625" style="206"/>
    <col min="9209" max="9209" width="3.85546875" style="206" customWidth="1"/>
    <col min="9210" max="9210" width="13.85546875" style="206" customWidth="1"/>
    <col min="9211" max="9211" width="23.85546875" style="206" customWidth="1"/>
    <col min="9212" max="9213" width="6" style="206" customWidth="1"/>
    <col min="9214" max="9214" width="6.85546875" style="206" customWidth="1"/>
    <col min="9215" max="9215" width="9" style="206" customWidth="1"/>
    <col min="9216" max="9271" width="6.85546875" style="206" customWidth="1"/>
    <col min="9272" max="9273" width="10.85546875" style="206" customWidth="1"/>
    <col min="9274" max="9464" width="9.140625" style="206"/>
    <col min="9465" max="9465" width="3.85546875" style="206" customWidth="1"/>
    <col min="9466" max="9466" width="13.85546875" style="206" customWidth="1"/>
    <col min="9467" max="9467" width="23.85546875" style="206" customWidth="1"/>
    <col min="9468" max="9469" width="6" style="206" customWidth="1"/>
    <col min="9470" max="9470" width="6.85546875" style="206" customWidth="1"/>
    <col min="9471" max="9471" width="9" style="206" customWidth="1"/>
    <col min="9472" max="9527" width="6.85546875" style="206" customWidth="1"/>
    <col min="9528" max="9529" width="10.85546875" style="206" customWidth="1"/>
    <col min="9530" max="9720" width="9.140625" style="206"/>
    <col min="9721" max="9721" width="3.85546875" style="206" customWidth="1"/>
    <col min="9722" max="9722" width="13.85546875" style="206" customWidth="1"/>
    <col min="9723" max="9723" width="23.85546875" style="206" customWidth="1"/>
    <col min="9724" max="9725" width="6" style="206" customWidth="1"/>
    <col min="9726" max="9726" width="6.85546875" style="206" customWidth="1"/>
    <col min="9727" max="9727" width="9" style="206" customWidth="1"/>
    <col min="9728" max="9783" width="6.85546875" style="206" customWidth="1"/>
    <col min="9784" max="9785" width="10.85546875" style="206" customWidth="1"/>
    <col min="9786" max="9976" width="9.140625" style="206"/>
    <col min="9977" max="9977" width="3.85546875" style="206" customWidth="1"/>
    <col min="9978" max="9978" width="13.85546875" style="206" customWidth="1"/>
    <col min="9979" max="9979" width="23.85546875" style="206" customWidth="1"/>
    <col min="9980" max="9981" width="6" style="206" customWidth="1"/>
    <col min="9982" max="9982" width="6.85546875" style="206" customWidth="1"/>
    <col min="9983" max="9983" width="9" style="206" customWidth="1"/>
    <col min="9984" max="10039" width="6.85546875" style="206" customWidth="1"/>
    <col min="10040" max="10041" width="10.85546875" style="206" customWidth="1"/>
    <col min="10042" max="10232" width="9.140625" style="206"/>
    <col min="10233" max="10233" width="3.85546875" style="206" customWidth="1"/>
    <col min="10234" max="10234" width="13.85546875" style="206" customWidth="1"/>
    <col min="10235" max="10235" width="23.85546875" style="206" customWidth="1"/>
    <col min="10236" max="10237" width="6" style="206" customWidth="1"/>
    <col min="10238" max="10238" width="6.85546875" style="206" customWidth="1"/>
    <col min="10239" max="10239" width="9" style="206" customWidth="1"/>
    <col min="10240" max="10295" width="6.85546875" style="206" customWidth="1"/>
    <col min="10296" max="10297" width="10.85546875" style="206" customWidth="1"/>
    <col min="10298" max="10488" width="9.140625" style="206"/>
    <col min="10489" max="10489" width="3.85546875" style="206" customWidth="1"/>
    <col min="10490" max="10490" width="13.85546875" style="206" customWidth="1"/>
    <col min="10491" max="10491" width="23.85546875" style="206" customWidth="1"/>
    <col min="10492" max="10493" width="6" style="206" customWidth="1"/>
    <col min="10494" max="10494" width="6.85546875" style="206" customWidth="1"/>
    <col min="10495" max="10495" width="9" style="206" customWidth="1"/>
    <col min="10496" max="10551" width="6.85546875" style="206" customWidth="1"/>
    <col min="10552" max="10553" width="10.85546875" style="206" customWidth="1"/>
    <col min="10554" max="10744" width="9.140625" style="206"/>
    <col min="10745" max="10745" width="3.85546875" style="206" customWidth="1"/>
    <col min="10746" max="10746" width="13.85546875" style="206" customWidth="1"/>
    <col min="10747" max="10747" width="23.85546875" style="206" customWidth="1"/>
    <col min="10748" max="10749" width="6" style="206" customWidth="1"/>
    <col min="10750" max="10750" width="6.85546875" style="206" customWidth="1"/>
    <col min="10751" max="10751" width="9" style="206" customWidth="1"/>
    <col min="10752" max="10807" width="6.85546875" style="206" customWidth="1"/>
    <col min="10808" max="10809" width="10.85546875" style="206" customWidth="1"/>
    <col min="10810" max="11000" width="9.140625" style="206"/>
    <col min="11001" max="11001" width="3.85546875" style="206" customWidth="1"/>
    <col min="11002" max="11002" width="13.85546875" style="206" customWidth="1"/>
    <col min="11003" max="11003" width="23.85546875" style="206" customWidth="1"/>
    <col min="11004" max="11005" width="6" style="206" customWidth="1"/>
    <col min="11006" max="11006" width="6.85546875" style="206" customWidth="1"/>
    <col min="11007" max="11007" width="9" style="206" customWidth="1"/>
    <col min="11008" max="11063" width="6.85546875" style="206" customWidth="1"/>
    <col min="11064" max="11065" width="10.85546875" style="206" customWidth="1"/>
    <col min="11066" max="11256" width="9.140625" style="206"/>
    <col min="11257" max="11257" width="3.85546875" style="206" customWidth="1"/>
    <col min="11258" max="11258" width="13.85546875" style="206" customWidth="1"/>
    <col min="11259" max="11259" width="23.85546875" style="206" customWidth="1"/>
    <col min="11260" max="11261" width="6" style="206" customWidth="1"/>
    <col min="11262" max="11262" width="6.85546875" style="206" customWidth="1"/>
    <col min="11263" max="11263" width="9" style="206" customWidth="1"/>
    <col min="11264" max="11319" width="6.85546875" style="206" customWidth="1"/>
    <col min="11320" max="11321" width="10.85546875" style="206" customWidth="1"/>
    <col min="11322" max="11512" width="9.140625" style="206"/>
    <col min="11513" max="11513" width="3.85546875" style="206" customWidth="1"/>
    <col min="11514" max="11514" width="13.85546875" style="206" customWidth="1"/>
    <col min="11515" max="11515" width="23.85546875" style="206" customWidth="1"/>
    <col min="11516" max="11517" width="6" style="206" customWidth="1"/>
    <col min="11518" max="11518" width="6.85546875" style="206" customWidth="1"/>
    <col min="11519" max="11519" width="9" style="206" customWidth="1"/>
    <col min="11520" max="11575" width="6.85546875" style="206" customWidth="1"/>
    <col min="11576" max="11577" width="10.85546875" style="206" customWidth="1"/>
    <col min="11578" max="11768" width="9.140625" style="206"/>
    <col min="11769" max="11769" width="3.85546875" style="206" customWidth="1"/>
    <col min="11770" max="11770" width="13.85546875" style="206" customWidth="1"/>
    <col min="11771" max="11771" width="23.85546875" style="206" customWidth="1"/>
    <col min="11772" max="11773" width="6" style="206" customWidth="1"/>
    <col min="11774" max="11774" width="6.85546875" style="206" customWidth="1"/>
    <col min="11775" max="11775" width="9" style="206" customWidth="1"/>
    <col min="11776" max="11831" width="6.85546875" style="206" customWidth="1"/>
    <col min="11832" max="11833" width="10.85546875" style="206" customWidth="1"/>
    <col min="11834" max="12024" width="9.140625" style="206"/>
    <col min="12025" max="12025" width="3.85546875" style="206" customWidth="1"/>
    <col min="12026" max="12026" width="13.85546875" style="206" customWidth="1"/>
    <col min="12027" max="12027" width="23.85546875" style="206" customWidth="1"/>
    <col min="12028" max="12029" width="6" style="206" customWidth="1"/>
    <col min="12030" max="12030" width="6.85546875" style="206" customWidth="1"/>
    <col min="12031" max="12031" width="9" style="206" customWidth="1"/>
    <col min="12032" max="12087" width="6.85546875" style="206" customWidth="1"/>
    <col min="12088" max="12089" width="10.85546875" style="206" customWidth="1"/>
    <col min="12090" max="12280" width="9.140625" style="206"/>
    <col min="12281" max="12281" width="3.85546875" style="206" customWidth="1"/>
    <col min="12282" max="12282" width="13.85546875" style="206" customWidth="1"/>
    <col min="12283" max="12283" width="23.85546875" style="206" customWidth="1"/>
    <col min="12284" max="12285" width="6" style="206" customWidth="1"/>
    <col min="12286" max="12286" width="6.85546875" style="206" customWidth="1"/>
    <col min="12287" max="12287" width="9" style="206" customWidth="1"/>
    <col min="12288" max="12343" width="6.85546875" style="206" customWidth="1"/>
    <col min="12344" max="12345" width="10.85546875" style="206" customWidth="1"/>
    <col min="12346" max="12536" width="9.140625" style="206"/>
    <col min="12537" max="12537" width="3.85546875" style="206" customWidth="1"/>
    <col min="12538" max="12538" width="13.85546875" style="206" customWidth="1"/>
    <col min="12539" max="12539" width="23.85546875" style="206" customWidth="1"/>
    <col min="12540" max="12541" width="6" style="206" customWidth="1"/>
    <col min="12542" max="12542" width="6.85546875" style="206" customWidth="1"/>
    <col min="12543" max="12543" width="9" style="206" customWidth="1"/>
    <col min="12544" max="12599" width="6.85546875" style="206" customWidth="1"/>
    <col min="12600" max="12601" width="10.85546875" style="206" customWidth="1"/>
    <col min="12602" max="12792" width="9.140625" style="206"/>
    <col min="12793" max="12793" width="3.85546875" style="206" customWidth="1"/>
    <col min="12794" max="12794" width="13.85546875" style="206" customWidth="1"/>
    <col min="12795" max="12795" width="23.85546875" style="206" customWidth="1"/>
    <col min="12796" max="12797" width="6" style="206" customWidth="1"/>
    <col min="12798" max="12798" width="6.85546875" style="206" customWidth="1"/>
    <col min="12799" max="12799" width="9" style="206" customWidth="1"/>
    <col min="12800" max="12855" width="6.85546875" style="206" customWidth="1"/>
    <col min="12856" max="12857" width="10.85546875" style="206" customWidth="1"/>
    <col min="12858" max="13048" width="9.140625" style="206"/>
    <col min="13049" max="13049" width="3.85546875" style="206" customWidth="1"/>
    <col min="13050" max="13050" width="13.85546875" style="206" customWidth="1"/>
    <col min="13051" max="13051" width="23.85546875" style="206" customWidth="1"/>
    <col min="13052" max="13053" width="6" style="206" customWidth="1"/>
    <col min="13054" max="13054" width="6.85546875" style="206" customWidth="1"/>
    <col min="13055" max="13055" width="9" style="206" customWidth="1"/>
    <col min="13056" max="13111" width="6.85546875" style="206" customWidth="1"/>
    <col min="13112" max="13113" width="10.85546875" style="206" customWidth="1"/>
    <col min="13114" max="13304" width="9.140625" style="206"/>
    <col min="13305" max="13305" width="3.85546875" style="206" customWidth="1"/>
    <col min="13306" max="13306" width="13.85546875" style="206" customWidth="1"/>
    <col min="13307" max="13307" width="23.85546875" style="206" customWidth="1"/>
    <col min="13308" max="13309" width="6" style="206" customWidth="1"/>
    <col min="13310" max="13310" width="6.85546875" style="206" customWidth="1"/>
    <col min="13311" max="13311" width="9" style="206" customWidth="1"/>
    <col min="13312" max="13367" width="6.85546875" style="206" customWidth="1"/>
    <col min="13368" max="13369" width="10.85546875" style="206" customWidth="1"/>
    <col min="13370" max="13560" width="9.140625" style="206"/>
    <col min="13561" max="13561" width="3.85546875" style="206" customWidth="1"/>
    <col min="13562" max="13562" width="13.85546875" style="206" customWidth="1"/>
    <col min="13563" max="13563" width="23.85546875" style="206" customWidth="1"/>
    <col min="13564" max="13565" width="6" style="206" customWidth="1"/>
    <col min="13566" max="13566" width="6.85546875" style="206" customWidth="1"/>
    <col min="13567" max="13567" width="9" style="206" customWidth="1"/>
    <col min="13568" max="13623" width="6.85546875" style="206" customWidth="1"/>
    <col min="13624" max="13625" width="10.85546875" style="206" customWidth="1"/>
    <col min="13626" max="13816" width="9.140625" style="206"/>
    <col min="13817" max="13817" width="3.85546875" style="206" customWidth="1"/>
    <col min="13818" max="13818" width="13.85546875" style="206" customWidth="1"/>
    <col min="13819" max="13819" width="23.85546875" style="206" customWidth="1"/>
    <col min="13820" max="13821" width="6" style="206" customWidth="1"/>
    <col min="13822" max="13822" width="6.85546875" style="206" customWidth="1"/>
    <col min="13823" max="13823" width="9" style="206" customWidth="1"/>
    <col min="13824" max="13879" width="6.85546875" style="206" customWidth="1"/>
    <col min="13880" max="13881" width="10.85546875" style="206" customWidth="1"/>
    <col min="13882" max="14072" width="9.140625" style="206"/>
    <col min="14073" max="14073" width="3.85546875" style="206" customWidth="1"/>
    <col min="14074" max="14074" width="13.85546875" style="206" customWidth="1"/>
    <col min="14075" max="14075" width="23.85546875" style="206" customWidth="1"/>
    <col min="14076" max="14077" width="6" style="206" customWidth="1"/>
    <col min="14078" max="14078" width="6.85546875" style="206" customWidth="1"/>
    <col min="14079" max="14079" width="9" style="206" customWidth="1"/>
    <col min="14080" max="14135" width="6.85546875" style="206" customWidth="1"/>
    <col min="14136" max="14137" width="10.85546875" style="206" customWidth="1"/>
    <col min="14138" max="14328" width="9.140625" style="206"/>
    <col min="14329" max="14329" width="3.85546875" style="206" customWidth="1"/>
    <col min="14330" max="14330" width="13.85546875" style="206" customWidth="1"/>
    <col min="14331" max="14331" width="23.85546875" style="206" customWidth="1"/>
    <col min="14332" max="14333" width="6" style="206" customWidth="1"/>
    <col min="14334" max="14334" width="6.85546875" style="206" customWidth="1"/>
    <col min="14335" max="14335" width="9" style="206" customWidth="1"/>
    <col min="14336" max="14391" width="6.85546875" style="206" customWidth="1"/>
    <col min="14392" max="14393" width="10.85546875" style="206" customWidth="1"/>
    <col min="14394" max="14584" width="9.140625" style="206"/>
    <col min="14585" max="14585" width="3.85546875" style="206" customWidth="1"/>
    <col min="14586" max="14586" width="13.85546875" style="206" customWidth="1"/>
    <col min="14587" max="14587" width="23.85546875" style="206" customWidth="1"/>
    <col min="14588" max="14589" width="6" style="206" customWidth="1"/>
    <col min="14590" max="14590" width="6.85546875" style="206" customWidth="1"/>
    <col min="14591" max="14591" width="9" style="206" customWidth="1"/>
    <col min="14592" max="14647" width="6.85546875" style="206" customWidth="1"/>
    <col min="14648" max="14649" width="10.85546875" style="206" customWidth="1"/>
    <col min="14650" max="14840" width="9.140625" style="206"/>
    <col min="14841" max="14841" width="3.85546875" style="206" customWidth="1"/>
    <col min="14842" max="14842" width="13.85546875" style="206" customWidth="1"/>
    <col min="14843" max="14843" width="23.85546875" style="206" customWidth="1"/>
    <col min="14844" max="14845" width="6" style="206" customWidth="1"/>
    <col min="14846" max="14846" width="6.85546875" style="206" customWidth="1"/>
    <col min="14847" max="14847" width="9" style="206" customWidth="1"/>
    <col min="14848" max="14903" width="6.85546875" style="206" customWidth="1"/>
    <col min="14904" max="14905" width="10.85546875" style="206" customWidth="1"/>
    <col min="14906" max="15096" width="9.140625" style="206"/>
    <col min="15097" max="15097" width="3.85546875" style="206" customWidth="1"/>
    <col min="15098" max="15098" width="13.85546875" style="206" customWidth="1"/>
    <col min="15099" max="15099" width="23.85546875" style="206" customWidth="1"/>
    <col min="15100" max="15101" width="6" style="206" customWidth="1"/>
    <col min="15102" max="15102" width="6.85546875" style="206" customWidth="1"/>
    <col min="15103" max="15103" width="9" style="206" customWidth="1"/>
    <col min="15104" max="15159" width="6.85546875" style="206" customWidth="1"/>
    <col min="15160" max="15161" width="10.85546875" style="206" customWidth="1"/>
    <col min="15162" max="15352" width="9.140625" style="206"/>
    <col min="15353" max="15353" width="3.85546875" style="206" customWidth="1"/>
    <col min="15354" max="15354" width="13.85546875" style="206" customWidth="1"/>
    <col min="15355" max="15355" width="23.85546875" style="206" customWidth="1"/>
    <col min="15356" max="15357" width="6" style="206" customWidth="1"/>
    <col min="15358" max="15358" width="6.85546875" style="206" customWidth="1"/>
    <col min="15359" max="15359" width="9" style="206" customWidth="1"/>
    <col min="15360" max="15415" width="6.85546875" style="206" customWidth="1"/>
    <col min="15416" max="15417" width="10.85546875" style="206" customWidth="1"/>
    <col min="15418" max="15608" width="9.140625" style="206"/>
    <col min="15609" max="15609" width="3.85546875" style="206" customWidth="1"/>
    <col min="15610" max="15610" width="13.85546875" style="206" customWidth="1"/>
    <col min="15611" max="15611" width="23.85546875" style="206" customWidth="1"/>
    <col min="15612" max="15613" width="6" style="206" customWidth="1"/>
    <col min="15614" max="15614" width="6.85546875" style="206" customWidth="1"/>
    <col min="15615" max="15615" width="9" style="206" customWidth="1"/>
    <col min="15616" max="15671" width="6.85546875" style="206" customWidth="1"/>
    <col min="15672" max="15673" width="10.85546875" style="206" customWidth="1"/>
    <col min="15674" max="15864" width="9.140625" style="206"/>
    <col min="15865" max="15865" width="3.85546875" style="206" customWidth="1"/>
    <col min="15866" max="15866" width="13.85546875" style="206" customWidth="1"/>
    <col min="15867" max="15867" width="23.85546875" style="206" customWidth="1"/>
    <col min="15868" max="15869" width="6" style="206" customWidth="1"/>
    <col min="15870" max="15870" width="6.85546875" style="206" customWidth="1"/>
    <col min="15871" max="15871" width="9" style="206" customWidth="1"/>
    <col min="15872" max="15927" width="6.85546875" style="206" customWidth="1"/>
    <col min="15928" max="15929" width="10.85546875" style="206" customWidth="1"/>
    <col min="15930" max="16120" width="9.140625" style="206"/>
    <col min="16121" max="16121" width="3.85546875" style="206" customWidth="1"/>
    <col min="16122" max="16122" width="13.85546875" style="206" customWidth="1"/>
    <col min="16123" max="16123" width="23.85546875" style="206" customWidth="1"/>
    <col min="16124" max="16125" width="6" style="206" customWidth="1"/>
    <col min="16126" max="16126" width="6.85546875" style="206" customWidth="1"/>
    <col min="16127" max="16127" width="9" style="206" customWidth="1"/>
    <col min="16128" max="16183" width="6.85546875" style="206" customWidth="1"/>
    <col min="16184" max="16185" width="10.85546875" style="206" customWidth="1"/>
    <col min="16186" max="16376" width="9.140625" style="206"/>
    <col min="16377" max="16378" width="9.140625" style="206" customWidth="1"/>
    <col min="16379" max="16384" width="9.140625" style="206"/>
  </cols>
  <sheetData>
    <row r="1" spans="1:148" ht="37.5" customHeight="1" x14ac:dyDescent="0.25">
      <c r="A1" s="1731" t="s">
        <v>729</v>
      </c>
      <c r="B1" s="1724"/>
      <c r="C1" s="1724"/>
      <c r="D1" s="1724"/>
      <c r="E1" s="1724"/>
      <c r="F1" s="1724"/>
      <c r="G1" s="1724"/>
      <c r="H1" s="1724"/>
      <c r="I1" s="1724"/>
      <c r="J1" s="1724"/>
      <c r="K1" s="1724"/>
      <c r="L1" s="1724"/>
      <c r="M1" s="1724"/>
      <c r="N1" s="1724"/>
      <c r="O1" s="1724"/>
      <c r="P1" s="1724"/>
      <c r="Q1" s="1724"/>
      <c r="R1" s="1724"/>
      <c r="S1" s="1724"/>
      <c r="T1" s="1724"/>
      <c r="U1" s="1724"/>
      <c r="V1" s="1724"/>
      <c r="W1" s="1724"/>
      <c r="X1" s="1724"/>
      <c r="Y1" s="1724"/>
      <c r="Z1" s="1724"/>
      <c r="AA1" s="1724"/>
      <c r="AB1" s="1724"/>
      <c r="AC1" s="1724"/>
      <c r="AD1" s="1724"/>
      <c r="AE1" s="1724"/>
      <c r="AF1" s="1724"/>
      <c r="AG1" s="1724"/>
      <c r="AH1" s="1724"/>
      <c r="AI1" s="1724"/>
      <c r="AJ1" s="1724"/>
      <c r="AK1" s="1724"/>
      <c r="AL1" s="1724"/>
      <c r="AM1" s="1724"/>
      <c r="AN1" s="1724"/>
      <c r="AO1" s="1724"/>
      <c r="AP1" s="1724"/>
      <c r="AQ1" s="1724"/>
      <c r="AR1" s="1724"/>
      <c r="AS1" s="1724"/>
      <c r="AT1" s="1724"/>
      <c r="AU1" s="1724"/>
      <c r="AV1" s="1724"/>
      <c r="AW1" s="1724"/>
      <c r="AX1" s="1724"/>
      <c r="AY1" s="1724"/>
      <c r="AZ1" s="1724"/>
      <c r="BA1" s="1724"/>
      <c r="BB1" s="1724"/>
      <c r="BC1" s="1724"/>
      <c r="BD1" s="1724"/>
      <c r="BE1" s="1732"/>
      <c r="BG1" s="207"/>
      <c r="BH1" s="207"/>
      <c r="BI1" s="207"/>
      <c r="BJ1" s="207"/>
      <c r="BK1" s="207"/>
      <c r="BL1" s="207"/>
      <c r="BM1" s="207"/>
      <c r="BN1" s="207"/>
      <c r="BO1" s="207"/>
      <c r="BP1" s="207"/>
      <c r="BQ1" s="207"/>
      <c r="BR1" s="207"/>
      <c r="BS1" s="207"/>
      <c r="BT1" s="207"/>
      <c r="BU1" s="207"/>
      <c r="BV1" s="207"/>
      <c r="BW1" s="207"/>
      <c r="BX1" s="207"/>
      <c r="BY1" s="207"/>
      <c r="BZ1" s="207"/>
      <c r="CA1" s="207"/>
      <c r="CB1" s="207"/>
      <c r="CC1" s="207"/>
      <c r="CD1" s="207"/>
      <c r="CE1" s="207"/>
      <c r="CF1" s="207"/>
      <c r="CG1" s="207"/>
      <c r="CH1" s="207"/>
      <c r="CI1" s="207"/>
      <c r="CJ1" s="207"/>
      <c r="CK1" s="207"/>
      <c r="CL1" s="207"/>
      <c r="CM1" s="207"/>
      <c r="CN1" s="207"/>
      <c r="CO1" s="207"/>
      <c r="CP1" s="207"/>
      <c r="CQ1" s="207"/>
      <c r="CR1" s="207"/>
      <c r="CS1" s="207"/>
      <c r="CT1" s="207"/>
      <c r="CU1" s="207"/>
      <c r="CV1" s="207"/>
      <c r="CW1" s="207"/>
      <c r="CX1" s="207"/>
      <c r="CY1" s="207"/>
      <c r="CZ1" s="207"/>
      <c r="DA1" s="207"/>
      <c r="DB1" s="207"/>
      <c r="DC1" s="207"/>
      <c r="DD1" s="207"/>
      <c r="DE1" s="207"/>
      <c r="DF1" s="207"/>
      <c r="DG1" s="207"/>
      <c r="DH1" s="207"/>
      <c r="DI1" s="207"/>
      <c r="DJ1" s="207"/>
      <c r="DK1" s="207"/>
      <c r="DL1" s="207"/>
      <c r="DM1" s="207"/>
      <c r="DN1" s="207"/>
      <c r="DO1" s="207"/>
      <c r="DP1" s="207"/>
      <c r="DQ1" s="207"/>
      <c r="DR1" s="207"/>
      <c r="DS1" s="207"/>
      <c r="DT1" s="207"/>
      <c r="DU1" s="207"/>
      <c r="DV1" s="207"/>
      <c r="DW1" s="207"/>
      <c r="DX1" s="207"/>
      <c r="DY1" s="207"/>
      <c r="DZ1" s="207"/>
      <c r="EA1" s="207"/>
      <c r="EB1" s="207"/>
      <c r="EC1" s="207"/>
      <c r="ED1" s="207"/>
      <c r="EE1" s="207"/>
      <c r="EF1" s="207"/>
    </row>
    <row r="2" spans="1:148" ht="7.5" customHeight="1" x14ac:dyDescent="0.25">
      <c r="A2" s="208"/>
      <c r="B2" s="209"/>
      <c r="C2" s="209"/>
      <c r="D2" s="210"/>
      <c r="E2" s="210"/>
      <c r="F2" s="211"/>
      <c r="G2" s="212"/>
      <c r="H2" s="213"/>
      <c r="I2" s="214"/>
      <c r="J2" s="213"/>
      <c r="K2" s="214"/>
      <c r="L2" s="213"/>
      <c r="M2" s="214"/>
      <c r="N2" s="213"/>
      <c r="O2" s="214"/>
      <c r="P2" s="213"/>
      <c r="Q2" s="214"/>
      <c r="R2" s="213"/>
      <c r="S2" s="214"/>
      <c r="T2" s="213"/>
      <c r="U2" s="214"/>
      <c r="V2" s="214"/>
      <c r="W2" s="214"/>
      <c r="X2" s="214"/>
      <c r="Y2" s="214"/>
      <c r="Z2" s="214"/>
      <c r="AA2" s="214"/>
      <c r="AB2" s="213"/>
      <c r="AC2" s="214"/>
      <c r="AD2" s="213"/>
      <c r="AE2" s="214"/>
      <c r="AF2" s="213"/>
      <c r="AG2" s="214"/>
      <c r="AH2" s="213"/>
      <c r="AI2" s="214"/>
      <c r="AJ2" s="213"/>
      <c r="AK2" s="214"/>
      <c r="AL2" s="213"/>
      <c r="AM2" s="214"/>
      <c r="AN2" s="213"/>
      <c r="AO2" s="214"/>
      <c r="AP2" s="213"/>
      <c r="AQ2" s="214"/>
      <c r="AR2" s="213"/>
      <c r="AS2" s="214"/>
      <c r="AT2" s="213"/>
      <c r="AU2" s="214"/>
      <c r="AV2" s="213"/>
      <c r="AW2" s="214"/>
      <c r="AX2" s="213"/>
      <c r="AY2" s="214"/>
      <c r="AZ2" s="213"/>
      <c r="BA2" s="214"/>
      <c r="BB2" s="214"/>
      <c r="BC2" s="214"/>
      <c r="BD2" s="215"/>
      <c r="BE2" s="216"/>
      <c r="BG2" s="207"/>
      <c r="BH2" s="207"/>
      <c r="BI2" s="207"/>
      <c r="BJ2" s="207"/>
      <c r="BK2" s="207"/>
      <c r="BL2" s="207"/>
      <c r="BM2" s="207"/>
      <c r="BN2" s="207"/>
      <c r="BO2" s="207"/>
      <c r="BP2" s="207"/>
      <c r="BQ2" s="207"/>
      <c r="BR2" s="207"/>
      <c r="BS2" s="207"/>
      <c r="BT2" s="207"/>
      <c r="BU2" s="207"/>
      <c r="BV2" s="207"/>
      <c r="BW2" s="207"/>
      <c r="BX2" s="207"/>
      <c r="BY2" s="207"/>
      <c r="BZ2" s="207"/>
      <c r="CA2" s="207"/>
      <c r="CB2" s="207"/>
      <c r="CC2" s="207"/>
      <c r="CD2" s="207"/>
      <c r="CE2" s="207"/>
      <c r="CF2" s="207"/>
      <c r="CG2" s="207"/>
      <c r="CH2" s="207"/>
      <c r="CI2" s="207"/>
      <c r="CJ2" s="207"/>
      <c r="CK2" s="207"/>
      <c r="CL2" s="207"/>
      <c r="CM2" s="207"/>
      <c r="CN2" s="207"/>
      <c r="CO2" s="207"/>
      <c r="CP2" s="207"/>
      <c r="CQ2" s="207"/>
      <c r="CR2" s="207"/>
      <c r="CS2" s="207"/>
      <c r="CT2" s="207"/>
      <c r="CU2" s="207"/>
      <c r="CV2" s="207"/>
      <c r="CW2" s="207"/>
      <c r="CX2" s="207"/>
      <c r="CY2" s="207"/>
      <c r="CZ2" s="207"/>
      <c r="DA2" s="207"/>
      <c r="DB2" s="207"/>
      <c r="DC2" s="207"/>
      <c r="DD2" s="207"/>
      <c r="DE2" s="207"/>
      <c r="DF2" s="207"/>
      <c r="DG2" s="207"/>
      <c r="DH2" s="207"/>
      <c r="DI2" s="207"/>
      <c r="DJ2" s="207"/>
      <c r="DK2" s="207"/>
      <c r="DL2" s="207"/>
      <c r="DM2" s="207"/>
      <c r="DN2" s="207"/>
      <c r="DO2" s="207"/>
      <c r="DP2" s="207"/>
      <c r="DQ2" s="207"/>
      <c r="DR2" s="207"/>
      <c r="DS2" s="207"/>
      <c r="DT2" s="207"/>
      <c r="DU2" s="207"/>
      <c r="DV2" s="207"/>
      <c r="DW2" s="207"/>
      <c r="DX2" s="207"/>
      <c r="DY2" s="207"/>
      <c r="DZ2" s="207"/>
      <c r="EA2" s="207"/>
      <c r="EB2" s="207"/>
      <c r="EC2" s="207"/>
      <c r="ED2" s="207"/>
      <c r="EE2" s="207"/>
      <c r="EF2" s="207"/>
    </row>
    <row r="3" spans="1:148" s="217" customFormat="1" ht="138" customHeight="1" x14ac:dyDescent="0.25">
      <c r="A3" s="1702" t="s">
        <v>239</v>
      </c>
      <c r="B3" s="1618" t="s">
        <v>240</v>
      </c>
      <c r="C3" s="1618" t="s">
        <v>241</v>
      </c>
      <c r="D3" s="1618" t="s">
        <v>242</v>
      </c>
      <c r="E3" s="1624" t="s">
        <v>243</v>
      </c>
      <c r="F3" s="1712" t="s">
        <v>733</v>
      </c>
      <c r="G3" s="1713"/>
      <c r="H3" s="1633" t="s">
        <v>623</v>
      </c>
      <c r="I3" s="1632"/>
      <c r="J3" s="1633" t="s">
        <v>608</v>
      </c>
      <c r="K3" s="1634"/>
      <c r="L3" s="1634"/>
      <c r="M3" s="1635"/>
      <c r="N3" s="1645" t="s">
        <v>610</v>
      </c>
      <c r="O3" s="1646"/>
      <c r="P3" s="1646"/>
      <c r="Q3" s="1646"/>
      <c r="R3" s="1646"/>
      <c r="S3" s="1646"/>
      <c r="T3" s="1646"/>
      <c r="U3" s="1651"/>
      <c r="V3" s="1647" t="s">
        <v>611</v>
      </c>
      <c r="W3" s="1648"/>
      <c r="X3" s="1648"/>
      <c r="Y3" s="1649"/>
      <c r="Z3" s="1647" t="s">
        <v>626</v>
      </c>
      <c r="AA3" s="1714"/>
      <c r="AB3" s="1650" t="s">
        <v>624</v>
      </c>
      <c r="AC3" s="1646"/>
      <c r="AD3" s="1646"/>
      <c r="AE3" s="1651"/>
      <c r="AF3" s="1633" t="s">
        <v>627</v>
      </c>
      <c r="AG3" s="1707"/>
      <c r="AH3" s="1707"/>
      <c r="AI3" s="1707"/>
      <c r="AJ3" s="1707"/>
      <c r="AK3" s="1707"/>
      <c r="AL3" s="1707"/>
      <c r="AM3" s="1632"/>
      <c r="AN3" s="1645" t="s">
        <v>612</v>
      </c>
      <c r="AO3" s="1646"/>
      <c r="AP3" s="1646"/>
      <c r="AQ3" s="1651"/>
      <c r="AR3" s="1650" t="s">
        <v>613</v>
      </c>
      <c r="AS3" s="1651"/>
      <c r="AT3" s="1650" t="s">
        <v>614</v>
      </c>
      <c r="AU3" s="1707"/>
      <c r="AV3" s="1707"/>
      <c r="AW3" s="1632"/>
      <c r="AX3" s="1656" t="s">
        <v>615</v>
      </c>
      <c r="AY3" s="1657"/>
      <c r="AZ3" s="1657"/>
      <c r="BA3" s="1658"/>
      <c r="BB3" s="1659" t="s">
        <v>616</v>
      </c>
      <c r="BC3" s="1660"/>
      <c r="BD3" s="1693" t="s">
        <v>244</v>
      </c>
      <c r="BE3" s="1639" t="s">
        <v>245</v>
      </c>
      <c r="BG3" s="218"/>
      <c r="BH3" s="218"/>
      <c r="BI3" s="218"/>
      <c r="BJ3" s="218"/>
      <c r="BK3" s="218"/>
      <c r="BL3" s="218"/>
      <c r="BM3" s="218"/>
      <c r="BN3" s="218"/>
      <c r="BO3" s="218"/>
      <c r="BP3" s="218"/>
      <c r="BQ3" s="218"/>
      <c r="BR3" s="218"/>
      <c r="BS3" s="218"/>
      <c r="BT3" s="218"/>
      <c r="BU3" s="218"/>
      <c r="BV3" s="218"/>
      <c r="BW3" s="218"/>
      <c r="BX3" s="218"/>
      <c r="BY3" s="218"/>
      <c r="BZ3" s="218"/>
      <c r="CA3" s="218"/>
      <c r="CB3" s="218"/>
      <c r="CC3" s="218"/>
      <c r="CD3" s="218"/>
      <c r="CE3" s="218"/>
      <c r="CF3" s="218"/>
      <c r="CG3" s="218"/>
      <c r="CH3" s="218"/>
      <c r="CI3" s="218"/>
      <c r="CJ3" s="218"/>
      <c r="CK3" s="218"/>
      <c r="CL3" s="218"/>
      <c r="CM3" s="218"/>
      <c r="CN3" s="218"/>
      <c r="CO3" s="218"/>
      <c r="CP3" s="218"/>
      <c r="CQ3" s="218"/>
      <c r="CR3" s="218"/>
      <c r="CS3" s="218"/>
      <c r="CT3" s="218"/>
      <c r="CU3" s="218"/>
      <c r="CV3" s="218"/>
      <c r="CW3" s="218"/>
      <c r="CX3" s="218"/>
      <c r="CY3" s="218"/>
      <c r="CZ3" s="218"/>
      <c r="DA3" s="218"/>
      <c r="DB3" s="218"/>
      <c r="DC3" s="218"/>
      <c r="DD3" s="218"/>
      <c r="DE3" s="218"/>
      <c r="DF3" s="218"/>
      <c r="DG3" s="218"/>
      <c r="DH3" s="218"/>
      <c r="DI3" s="218"/>
      <c r="DJ3" s="218"/>
      <c r="DK3" s="218"/>
      <c r="DL3" s="218"/>
      <c r="DM3" s="218"/>
      <c r="DN3" s="218"/>
      <c r="DO3" s="218"/>
      <c r="DP3" s="218"/>
      <c r="DQ3" s="218"/>
      <c r="DR3" s="218"/>
      <c r="DS3" s="218"/>
      <c r="DT3" s="218"/>
      <c r="DU3" s="218"/>
      <c r="DV3" s="218"/>
      <c r="DW3" s="218"/>
      <c r="DX3" s="218"/>
      <c r="DY3" s="218"/>
      <c r="DZ3" s="218"/>
      <c r="EA3" s="218"/>
      <c r="EB3" s="218"/>
      <c r="EC3" s="218"/>
      <c r="ED3" s="218"/>
      <c r="EE3" s="218"/>
      <c r="EF3" s="218"/>
    </row>
    <row r="4" spans="1:148" ht="53.25" customHeight="1" x14ac:dyDescent="0.25">
      <c r="A4" s="1703"/>
      <c r="B4" s="1619"/>
      <c r="C4" s="1619"/>
      <c r="D4" s="1619"/>
      <c r="E4" s="1625"/>
      <c r="F4" s="1661" t="s">
        <v>618</v>
      </c>
      <c r="G4" s="1644"/>
      <c r="H4" s="1661" t="s">
        <v>248</v>
      </c>
      <c r="I4" s="1644"/>
      <c r="J4" s="1642" t="s">
        <v>249</v>
      </c>
      <c r="K4" s="1632"/>
      <c r="L4" s="1643" t="s">
        <v>250</v>
      </c>
      <c r="M4" s="1662"/>
      <c r="N4" s="1642" t="s">
        <v>251</v>
      </c>
      <c r="O4" s="1632"/>
      <c r="P4" s="1652" t="s">
        <v>252</v>
      </c>
      <c r="Q4" s="1632"/>
      <c r="R4" s="1643" t="s">
        <v>253</v>
      </c>
      <c r="S4" s="1662"/>
      <c r="T4" s="1642" t="s">
        <v>254</v>
      </c>
      <c r="U4" s="1632"/>
      <c r="V4" s="1643" t="s">
        <v>255</v>
      </c>
      <c r="W4" s="1662"/>
      <c r="X4" s="1642" t="s">
        <v>256</v>
      </c>
      <c r="Y4" s="1632"/>
      <c r="Z4" s="1661" t="s">
        <v>625</v>
      </c>
      <c r="AA4" s="1662"/>
      <c r="AB4" s="1661" t="s">
        <v>257</v>
      </c>
      <c r="AC4" s="1662"/>
      <c r="AD4" s="1642" t="s">
        <v>258</v>
      </c>
      <c r="AE4" s="1632"/>
      <c r="AF4" s="1642" t="s">
        <v>259</v>
      </c>
      <c r="AG4" s="1632"/>
      <c r="AH4" s="1652" t="s">
        <v>259</v>
      </c>
      <c r="AI4" s="1632"/>
      <c r="AJ4" s="1652" t="s">
        <v>259</v>
      </c>
      <c r="AK4" s="1632"/>
      <c r="AL4" s="1643" t="s">
        <v>259</v>
      </c>
      <c r="AM4" s="1644"/>
      <c r="AN4" s="1642" t="s">
        <v>260</v>
      </c>
      <c r="AO4" s="1632"/>
      <c r="AP4" s="1643" t="s">
        <v>261</v>
      </c>
      <c r="AQ4" s="1644"/>
      <c r="AR4" s="1643" t="s">
        <v>262</v>
      </c>
      <c r="AS4" s="1662"/>
      <c r="AT4" s="1642" t="s">
        <v>263</v>
      </c>
      <c r="AU4" s="1632"/>
      <c r="AV4" s="1652" t="s">
        <v>264</v>
      </c>
      <c r="AW4" s="1632"/>
      <c r="AX4" s="1652" t="s">
        <v>265</v>
      </c>
      <c r="AY4" s="1663"/>
      <c r="AZ4" s="1642" t="s">
        <v>266</v>
      </c>
      <c r="BA4" s="1632"/>
      <c r="BB4" s="1652" t="s">
        <v>265</v>
      </c>
      <c r="BC4" s="1663"/>
      <c r="BD4" s="1694"/>
      <c r="BE4" s="1640"/>
      <c r="BG4" s="219"/>
      <c r="BH4" s="207"/>
      <c r="BI4" s="207"/>
      <c r="BJ4" s="207"/>
      <c r="BK4" s="207"/>
      <c r="BL4" s="207"/>
      <c r="BM4" s="207"/>
      <c r="BN4" s="207"/>
      <c r="BO4" s="207"/>
      <c r="BP4" s="207"/>
      <c r="BQ4" s="207"/>
      <c r="BR4" s="207"/>
      <c r="BS4" s="207"/>
      <c r="BT4" s="207"/>
      <c r="BU4" s="207"/>
      <c r="BV4" s="207"/>
      <c r="BW4" s="207"/>
      <c r="BX4" s="207"/>
      <c r="BY4" s="207"/>
      <c r="BZ4" s="207"/>
      <c r="CA4" s="207"/>
      <c r="CB4" s="207"/>
      <c r="CC4" s="207"/>
      <c r="CD4" s="207"/>
      <c r="CE4" s="207"/>
      <c r="CF4" s="207"/>
      <c r="CG4" s="207"/>
      <c r="CH4" s="207"/>
      <c r="CI4" s="207"/>
      <c r="CJ4" s="207"/>
      <c r="CK4" s="207"/>
      <c r="CL4" s="207"/>
      <c r="CM4" s="207"/>
      <c r="CN4" s="207"/>
      <c r="CO4" s="207"/>
      <c r="CP4" s="207"/>
      <c r="CQ4" s="207"/>
      <c r="CR4" s="207"/>
      <c r="CS4" s="207"/>
      <c r="CT4" s="207"/>
      <c r="CU4" s="207"/>
      <c r="CV4" s="207"/>
      <c r="CW4" s="207"/>
      <c r="CX4" s="207"/>
      <c r="CY4" s="207"/>
      <c r="CZ4" s="207"/>
      <c r="DA4" s="207"/>
      <c r="DB4" s="207"/>
      <c r="DC4" s="207"/>
      <c r="DD4" s="207"/>
      <c r="DE4" s="207"/>
      <c r="DF4" s="207"/>
      <c r="DG4" s="207"/>
      <c r="DH4" s="207"/>
      <c r="DI4" s="207"/>
      <c r="DJ4" s="207"/>
      <c r="DK4" s="207"/>
      <c r="DL4" s="207"/>
      <c r="DM4" s="207"/>
      <c r="DN4" s="207"/>
      <c r="DO4" s="207"/>
      <c r="DP4" s="207"/>
      <c r="DQ4" s="207"/>
      <c r="DR4" s="207"/>
      <c r="DS4" s="207"/>
      <c r="DT4" s="207"/>
      <c r="DU4" s="207"/>
      <c r="DV4" s="207"/>
      <c r="DW4" s="207"/>
      <c r="DX4" s="207"/>
      <c r="DY4" s="207"/>
      <c r="DZ4" s="207"/>
      <c r="EA4" s="207"/>
      <c r="EB4" s="207"/>
      <c r="EC4" s="207"/>
      <c r="ED4" s="207"/>
      <c r="EE4" s="207"/>
      <c r="EF4" s="207"/>
    </row>
    <row r="5" spans="1:148" s="228" customFormat="1" ht="12.75" customHeight="1" x14ac:dyDescent="0.25">
      <c r="A5" s="1726"/>
      <c r="B5" s="1620"/>
      <c r="C5" s="1620"/>
      <c r="D5" s="1620"/>
      <c r="E5" s="1626"/>
      <c r="F5" s="220" t="s">
        <v>267</v>
      </c>
      <c r="G5" s="221" t="s">
        <v>268</v>
      </c>
      <c r="H5" s="220" t="s">
        <v>267</v>
      </c>
      <c r="I5" s="221" t="s">
        <v>269</v>
      </c>
      <c r="J5" s="220" t="s">
        <v>267</v>
      </c>
      <c r="K5" s="221" t="s">
        <v>269</v>
      </c>
      <c r="L5" s="222" t="s">
        <v>267</v>
      </c>
      <c r="M5" s="221" t="s">
        <v>268</v>
      </c>
      <c r="N5" s="220" t="s">
        <v>267</v>
      </c>
      <c r="O5" s="221" t="s">
        <v>268</v>
      </c>
      <c r="P5" s="220" t="s">
        <v>267</v>
      </c>
      <c r="Q5" s="221" t="s">
        <v>268</v>
      </c>
      <c r="R5" s="220" t="s">
        <v>267</v>
      </c>
      <c r="S5" s="221" t="s">
        <v>268</v>
      </c>
      <c r="T5" s="221" t="s">
        <v>267</v>
      </c>
      <c r="U5" s="223" t="s">
        <v>268</v>
      </c>
      <c r="V5" s="220" t="s">
        <v>267</v>
      </c>
      <c r="W5" s="221" t="s">
        <v>268</v>
      </c>
      <c r="X5" s="221" t="s">
        <v>267</v>
      </c>
      <c r="Y5" s="223" t="s">
        <v>268</v>
      </c>
      <c r="Z5" s="971" t="s">
        <v>267</v>
      </c>
      <c r="AA5" s="973" t="s">
        <v>268</v>
      </c>
      <c r="AB5" s="220" t="s">
        <v>267</v>
      </c>
      <c r="AC5" s="221" t="s">
        <v>268</v>
      </c>
      <c r="AD5" s="221" t="s">
        <v>267</v>
      </c>
      <c r="AE5" s="221" t="s">
        <v>268</v>
      </c>
      <c r="AF5" s="220" t="s">
        <v>267</v>
      </c>
      <c r="AG5" s="221" t="s">
        <v>268</v>
      </c>
      <c r="AH5" s="222" t="s">
        <v>267</v>
      </c>
      <c r="AI5" s="221" t="s">
        <v>268</v>
      </c>
      <c r="AJ5" s="223" t="s">
        <v>267</v>
      </c>
      <c r="AK5" s="223" t="s">
        <v>268</v>
      </c>
      <c r="AL5" s="224" t="s">
        <v>267</v>
      </c>
      <c r="AM5" s="225" t="s">
        <v>268</v>
      </c>
      <c r="AN5" s="220" t="s">
        <v>267</v>
      </c>
      <c r="AO5" s="221" t="s">
        <v>268</v>
      </c>
      <c r="AP5" s="222" t="s">
        <v>267</v>
      </c>
      <c r="AQ5" s="221" t="s">
        <v>268</v>
      </c>
      <c r="AR5" s="222" t="s">
        <v>267</v>
      </c>
      <c r="AS5" s="221" t="s">
        <v>268</v>
      </c>
      <c r="AT5" s="220" t="s">
        <v>267</v>
      </c>
      <c r="AU5" s="221" t="s">
        <v>268</v>
      </c>
      <c r="AV5" s="222" t="s">
        <v>267</v>
      </c>
      <c r="AW5" s="221" t="s">
        <v>268</v>
      </c>
      <c r="AX5" s="222" t="s">
        <v>267</v>
      </c>
      <c r="AY5" s="221" t="s">
        <v>268</v>
      </c>
      <c r="AZ5" s="222" t="s">
        <v>267</v>
      </c>
      <c r="BA5" s="221" t="s">
        <v>268</v>
      </c>
      <c r="BB5" s="222" t="s">
        <v>267</v>
      </c>
      <c r="BC5" s="221" t="s">
        <v>268</v>
      </c>
      <c r="BD5" s="1733"/>
      <c r="BE5" s="1641"/>
      <c r="BF5" s="226"/>
      <c r="BG5" s="227"/>
      <c r="BH5" s="227"/>
      <c r="BI5" s="227"/>
      <c r="BJ5" s="227"/>
      <c r="BK5" s="227"/>
      <c r="BL5" s="227"/>
      <c r="BM5" s="227"/>
      <c r="BN5" s="227"/>
      <c r="BO5" s="227"/>
      <c r="BP5" s="227"/>
      <c r="BQ5" s="227"/>
      <c r="BR5" s="227"/>
      <c r="BS5" s="227"/>
      <c r="BT5" s="227"/>
      <c r="BU5" s="227"/>
      <c r="BV5" s="227"/>
      <c r="BW5" s="227"/>
      <c r="BX5" s="227"/>
      <c r="BY5" s="227"/>
      <c r="BZ5" s="227"/>
      <c r="CA5" s="227"/>
      <c r="CB5" s="227"/>
      <c r="CC5" s="227"/>
      <c r="CD5" s="227"/>
      <c r="CE5" s="227"/>
      <c r="CF5" s="227"/>
      <c r="CG5" s="227"/>
      <c r="CH5" s="227"/>
      <c r="CI5" s="227"/>
      <c r="CJ5" s="227"/>
      <c r="CK5" s="227"/>
      <c r="CL5" s="227"/>
      <c r="CM5" s="227"/>
      <c r="CN5" s="227"/>
      <c r="CO5" s="227"/>
      <c r="CP5" s="227"/>
      <c r="CQ5" s="227"/>
      <c r="CR5" s="227"/>
      <c r="CS5" s="227"/>
      <c r="CT5" s="227"/>
      <c r="CU5" s="227"/>
      <c r="CV5" s="227"/>
      <c r="CW5" s="227"/>
      <c r="CX5" s="227"/>
      <c r="CY5" s="227"/>
      <c r="CZ5" s="227"/>
      <c r="DA5" s="227"/>
      <c r="DB5" s="227"/>
      <c r="DC5" s="227"/>
      <c r="DD5" s="227"/>
      <c r="DE5" s="227"/>
      <c r="DF5" s="227"/>
      <c r="DG5" s="227"/>
      <c r="DH5" s="227"/>
      <c r="DI5" s="227"/>
      <c r="DJ5" s="227"/>
      <c r="DK5" s="227"/>
      <c r="DL5" s="227"/>
      <c r="DM5" s="227"/>
      <c r="DN5" s="227"/>
      <c r="DO5" s="227"/>
      <c r="DP5" s="227"/>
      <c r="DQ5" s="227"/>
      <c r="DR5" s="227"/>
      <c r="DS5" s="227"/>
      <c r="DT5" s="227"/>
      <c r="DU5" s="227"/>
      <c r="DV5" s="227"/>
      <c r="DW5" s="227"/>
      <c r="DX5" s="227"/>
      <c r="DY5" s="227"/>
      <c r="DZ5" s="227"/>
      <c r="EA5" s="227"/>
      <c r="EB5" s="227"/>
      <c r="EC5" s="227"/>
      <c r="ED5" s="227"/>
      <c r="EE5" s="227"/>
      <c r="EF5" s="227"/>
    </row>
    <row r="6" spans="1:148" ht="18" x14ac:dyDescent="0.25">
      <c r="A6" s="1669" t="s">
        <v>630</v>
      </c>
      <c r="B6" s="1670"/>
      <c r="C6" s="1670"/>
      <c r="D6" s="1670"/>
      <c r="E6" s="1680"/>
      <c r="F6" s="1734"/>
      <c r="G6" s="1671"/>
      <c r="H6" s="1671"/>
      <c r="I6" s="1671"/>
      <c r="J6" s="1671"/>
      <c r="K6" s="1671"/>
      <c r="L6" s="1671"/>
      <c r="M6" s="1671"/>
      <c r="N6" s="1671"/>
      <c r="O6" s="1671"/>
      <c r="P6" s="1671"/>
      <c r="Q6" s="1671"/>
      <c r="R6" s="1671"/>
      <c r="S6" s="1671"/>
      <c r="T6" s="1671"/>
      <c r="U6" s="1671"/>
      <c r="V6" s="229"/>
      <c r="W6" s="229"/>
      <c r="X6" s="229"/>
      <c r="Y6" s="229"/>
      <c r="Z6" s="1237"/>
      <c r="AA6" s="1237"/>
      <c r="AB6" s="1671"/>
      <c r="AC6" s="1671"/>
      <c r="AD6" s="1671"/>
      <c r="AE6" s="1671"/>
      <c r="AF6" s="1671"/>
      <c r="AG6" s="1671"/>
      <c r="AH6" s="1671"/>
      <c r="AI6" s="1671"/>
      <c r="AJ6" s="1671"/>
      <c r="AK6" s="1671"/>
      <c r="AL6" s="1671"/>
      <c r="AM6" s="1671"/>
      <c r="AN6" s="1671"/>
      <c r="AO6" s="1671"/>
      <c r="AP6" s="1671"/>
      <c r="AQ6" s="1671"/>
      <c r="AR6" s="1671"/>
      <c r="AS6" s="1671"/>
      <c r="AT6" s="1671"/>
      <c r="AU6" s="1671"/>
      <c r="AV6" s="1671"/>
      <c r="AW6" s="1671"/>
      <c r="AX6" s="1671"/>
      <c r="AY6" s="1671"/>
      <c r="AZ6" s="1671"/>
      <c r="BA6" s="1671"/>
      <c r="BB6" s="229"/>
      <c r="BC6" s="229"/>
      <c r="BD6" s="1710"/>
      <c r="BE6" s="1711"/>
      <c r="BG6" s="207"/>
      <c r="BH6" s="207"/>
      <c r="BI6" s="207"/>
      <c r="BJ6" s="207"/>
      <c r="BK6" s="207"/>
      <c r="BL6" s="207"/>
      <c r="BM6" s="207"/>
      <c r="BN6" s="207"/>
      <c r="BO6" s="207"/>
      <c r="BP6" s="207"/>
      <c r="BQ6" s="207"/>
      <c r="BR6" s="207"/>
      <c r="BS6" s="207"/>
      <c r="BT6" s="207"/>
      <c r="BU6" s="207"/>
      <c r="BV6" s="207"/>
      <c r="BW6" s="207"/>
      <c r="BX6" s="207"/>
      <c r="BY6" s="207"/>
      <c r="BZ6" s="207"/>
      <c r="CA6" s="207"/>
      <c r="CB6" s="207"/>
      <c r="CC6" s="207"/>
      <c r="CD6" s="207"/>
      <c r="CE6" s="207"/>
      <c r="CF6" s="207"/>
      <c r="CG6" s="207"/>
      <c r="CH6" s="207"/>
      <c r="CI6" s="207"/>
      <c r="CJ6" s="207"/>
      <c r="CK6" s="207"/>
      <c r="CL6" s="207"/>
      <c r="CM6" s="207"/>
      <c r="CN6" s="207"/>
      <c r="CO6" s="207"/>
      <c r="CP6" s="207"/>
      <c r="CQ6" s="207"/>
      <c r="CR6" s="207"/>
      <c r="CS6" s="207"/>
      <c r="CT6" s="207"/>
      <c r="CU6" s="207"/>
      <c r="CV6" s="207"/>
      <c r="CW6" s="207"/>
      <c r="CX6" s="207"/>
      <c r="CY6" s="207"/>
      <c r="CZ6" s="207"/>
      <c r="DA6" s="207"/>
      <c r="DB6" s="207"/>
      <c r="DC6" s="207"/>
      <c r="DD6" s="207"/>
      <c r="DE6" s="207"/>
      <c r="DF6" s="207"/>
      <c r="DG6" s="207"/>
      <c r="DH6" s="207"/>
      <c r="DI6" s="207"/>
      <c r="DJ6" s="207"/>
      <c r="DK6" s="207"/>
      <c r="DL6" s="207"/>
      <c r="DM6" s="207"/>
      <c r="DN6" s="207"/>
      <c r="DO6" s="207"/>
      <c r="DP6" s="207"/>
      <c r="DQ6" s="207"/>
      <c r="DR6" s="207"/>
      <c r="DS6" s="207"/>
      <c r="DT6" s="207"/>
      <c r="DU6" s="207"/>
      <c r="DV6" s="207"/>
      <c r="DW6" s="207"/>
      <c r="DX6" s="207"/>
      <c r="DY6" s="207"/>
      <c r="DZ6" s="207"/>
      <c r="EA6" s="207"/>
      <c r="EB6" s="207"/>
      <c r="EC6" s="207"/>
      <c r="ED6" s="207"/>
      <c r="EE6" s="207"/>
      <c r="EF6" s="207"/>
    </row>
    <row r="7" spans="1:148" ht="18" x14ac:dyDescent="0.25">
      <c r="A7" s="230">
        <v>1</v>
      </c>
      <c r="B7" s="231" t="s">
        <v>270</v>
      </c>
      <c r="C7" s="231" t="s">
        <v>271</v>
      </c>
      <c r="D7" s="232">
        <v>1990</v>
      </c>
      <c r="E7" s="233" t="s">
        <v>272</v>
      </c>
      <c r="F7" s="234">
        <v>2</v>
      </c>
      <c r="G7" s="1461">
        <v>72</v>
      </c>
      <c r="H7" s="239">
        <v>1</v>
      </c>
      <c r="I7" s="238">
        <v>75</v>
      </c>
      <c r="J7" s="240"/>
      <c r="K7" s="241"/>
      <c r="L7" s="242"/>
      <c r="M7" s="243"/>
      <c r="N7" s="235"/>
      <c r="O7" s="244"/>
      <c r="P7" s="245"/>
      <c r="Q7" s="244"/>
      <c r="R7" s="245"/>
      <c r="S7" s="244"/>
      <c r="T7" s="237"/>
      <c r="U7" s="238"/>
      <c r="V7" s="248"/>
      <c r="W7" s="236"/>
      <c r="X7" s="236"/>
      <c r="Y7" s="238"/>
      <c r="Z7" s="246"/>
      <c r="AA7" s="238"/>
      <c r="AB7" s="249"/>
      <c r="AC7" s="244"/>
      <c r="AD7" s="237"/>
      <c r="AE7" s="250"/>
      <c r="AF7" s="239"/>
      <c r="AG7" s="236"/>
      <c r="AH7" s="251"/>
      <c r="AI7" s="236"/>
      <c r="AJ7" s="251"/>
      <c r="AK7" s="236"/>
      <c r="AL7" s="251"/>
      <c r="AM7" s="238"/>
      <c r="AN7" s="249"/>
      <c r="AO7" s="244"/>
      <c r="AP7" s="237"/>
      <c r="AQ7" s="252"/>
      <c r="AR7" s="253"/>
      <c r="AS7" s="254"/>
      <c r="AT7" s="239"/>
      <c r="AU7" s="236"/>
      <c r="AV7" s="251"/>
      <c r="AW7" s="238"/>
      <c r="AX7" s="255"/>
      <c r="AY7" s="244"/>
      <c r="AZ7" s="237"/>
      <c r="BA7" s="252"/>
      <c r="BB7" s="256"/>
      <c r="BC7" s="257"/>
      <c r="BD7" s="258">
        <f t="shared" ref="BD7:BD14" si="0">G7+I7</f>
        <v>147</v>
      </c>
      <c r="BE7" s="259"/>
      <c r="BG7" s="207"/>
      <c r="BH7" s="207"/>
      <c r="BI7" s="207"/>
      <c r="BJ7" s="207"/>
      <c r="BK7" s="207"/>
      <c r="BL7" s="207"/>
      <c r="BM7" s="207"/>
      <c r="BN7" s="207"/>
      <c r="BO7" s="207"/>
      <c r="BP7" s="207"/>
      <c r="BQ7" s="207"/>
      <c r="BR7" s="207"/>
      <c r="BS7" s="207"/>
      <c r="BT7" s="207"/>
      <c r="BU7" s="207"/>
      <c r="BV7" s="207"/>
      <c r="BW7" s="207"/>
      <c r="BX7" s="207"/>
      <c r="BY7" s="207"/>
      <c r="BZ7" s="207"/>
      <c r="CA7" s="207"/>
      <c r="CB7" s="207"/>
      <c r="CC7" s="207"/>
      <c r="CD7" s="207"/>
      <c r="CE7" s="207"/>
      <c r="CF7" s="207"/>
      <c r="CG7" s="207"/>
      <c r="CH7" s="207"/>
      <c r="CI7" s="207"/>
      <c r="CJ7" s="207"/>
      <c r="CK7" s="207"/>
      <c r="CL7" s="207"/>
      <c r="CM7" s="207"/>
      <c r="CN7" s="207"/>
      <c r="CO7" s="207"/>
      <c r="CP7" s="207"/>
      <c r="CQ7" s="207"/>
      <c r="CR7" s="207"/>
      <c r="CS7" s="207"/>
      <c r="CT7" s="207"/>
      <c r="CU7" s="207"/>
      <c r="CV7" s="207"/>
      <c r="CW7" s="207"/>
      <c r="CX7" s="207"/>
      <c r="CY7" s="207"/>
      <c r="CZ7" s="207"/>
      <c r="DA7" s="207"/>
      <c r="DB7" s="207"/>
      <c r="DC7" s="207"/>
      <c r="DD7" s="207"/>
      <c r="DE7" s="207"/>
      <c r="DF7" s="207"/>
      <c r="DG7" s="207"/>
      <c r="DH7" s="207"/>
      <c r="DI7" s="207"/>
      <c r="DJ7" s="207"/>
      <c r="DK7" s="207"/>
      <c r="DL7" s="207"/>
      <c r="DM7" s="207"/>
      <c r="DN7" s="207"/>
      <c r="DO7" s="207"/>
      <c r="DP7" s="207"/>
      <c r="DQ7" s="207"/>
      <c r="DR7" s="207"/>
      <c r="DS7" s="207"/>
      <c r="DT7" s="207"/>
      <c r="DU7" s="207"/>
      <c r="DV7" s="207"/>
      <c r="DW7" s="207"/>
      <c r="DX7" s="207"/>
      <c r="DY7" s="207"/>
      <c r="DZ7" s="207"/>
      <c r="EA7" s="207"/>
      <c r="EB7" s="207"/>
      <c r="EC7" s="207"/>
      <c r="ED7" s="207"/>
      <c r="EE7" s="207"/>
      <c r="EF7" s="207"/>
    </row>
    <row r="8" spans="1:148" ht="18" x14ac:dyDescent="0.25">
      <c r="A8" s="230">
        <v>2</v>
      </c>
      <c r="B8" s="301" t="s">
        <v>281</v>
      </c>
      <c r="C8" s="301" t="s">
        <v>289</v>
      </c>
      <c r="D8" s="302">
        <v>1998</v>
      </c>
      <c r="E8" s="233" t="s">
        <v>272</v>
      </c>
      <c r="F8" s="234">
        <v>1</v>
      </c>
      <c r="G8" s="1461">
        <v>75</v>
      </c>
      <c r="H8" s="239"/>
      <c r="I8" s="238"/>
      <c r="J8" s="240"/>
      <c r="K8" s="241"/>
      <c r="L8" s="242"/>
      <c r="M8" s="243"/>
      <c r="N8" s="240"/>
      <c r="O8" s="241"/>
      <c r="P8" s="242"/>
      <c r="Q8" s="241"/>
      <c r="R8" s="242"/>
      <c r="S8" s="241"/>
      <c r="T8" s="242"/>
      <c r="U8" s="260"/>
      <c r="V8" s="262"/>
      <c r="W8" s="241"/>
      <c r="X8" s="241"/>
      <c r="Y8" s="260"/>
      <c r="Z8" s="262"/>
      <c r="AA8" s="261"/>
      <c r="AB8" s="240"/>
      <c r="AC8" s="241"/>
      <c r="AD8" s="242"/>
      <c r="AE8" s="243"/>
      <c r="AF8" s="239"/>
      <c r="AG8" s="236"/>
      <c r="AH8" s="251"/>
      <c r="AI8" s="236"/>
      <c r="AJ8" s="251"/>
      <c r="AK8" s="236"/>
      <c r="AL8" s="251"/>
      <c r="AM8" s="238"/>
      <c r="AN8" s="249"/>
      <c r="AO8" s="244"/>
      <c r="AP8" s="237"/>
      <c r="AQ8" s="252"/>
      <c r="AR8" s="253"/>
      <c r="AS8" s="254"/>
      <c r="AT8" s="239"/>
      <c r="AU8" s="236"/>
      <c r="AV8" s="251"/>
      <c r="AW8" s="238"/>
      <c r="AX8" s="255"/>
      <c r="AY8" s="244"/>
      <c r="AZ8" s="237"/>
      <c r="BA8" s="252"/>
      <c r="BB8" s="256"/>
      <c r="BC8" s="257"/>
      <c r="BD8" s="258">
        <f t="shared" si="0"/>
        <v>75</v>
      </c>
      <c r="BE8" s="259"/>
      <c r="BG8" s="207"/>
      <c r="BH8" s="207"/>
      <c r="BI8" s="207"/>
      <c r="BJ8" s="207"/>
      <c r="BK8" s="207"/>
      <c r="BL8" s="207"/>
      <c r="BM8" s="207"/>
      <c r="BN8" s="207"/>
      <c r="BO8" s="207"/>
      <c r="BP8" s="207"/>
      <c r="BQ8" s="207"/>
      <c r="BR8" s="207"/>
      <c r="BS8" s="207"/>
      <c r="BT8" s="207"/>
      <c r="BU8" s="207"/>
      <c r="BV8" s="207"/>
      <c r="BW8" s="207"/>
      <c r="BX8" s="207"/>
      <c r="BY8" s="207"/>
      <c r="BZ8" s="207"/>
      <c r="CA8" s="207"/>
      <c r="CB8" s="207"/>
      <c r="CC8" s="207"/>
      <c r="CD8" s="207"/>
      <c r="CE8" s="207"/>
      <c r="CF8" s="207"/>
      <c r="CG8" s="207"/>
      <c r="CH8" s="207"/>
      <c r="CI8" s="207"/>
      <c r="CJ8" s="207"/>
      <c r="CK8" s="207"/>
      <c r="CL8" s="207"/>
      <c r="CM8" s="207"/>
      <c r="CN8" s="207"/>
      <c r="CO8" s="207"/>
      <c r="CP8" s="207"/>
      <c r="CQ8" s="207"/>
      <c r="CR8" s="207"/>
      <c r="CS8" s="207"/>
      <c r="CT8" s="207"/>
      <c r="CU8" s="207"/>
      <c r="CV8" s="207"/>
      <c r="CW8" s="207"/>
      <c r="CX8" s="207"/>
      <c r="CY8" s="207"/>
      <c r="CZ8" s="207"/>
      <c r="DA8" s="207"/>
      <c r="DB8" s="207"/>
      <c r="DC8" s="207"/>
      <c r="DD8" s="207"/>
      <c r="DE8" s="207"/>
      <c r="DF8" s="207"/>
      <c r="DG8" s="207"/>
      <c r="DH8" s="207"/>
      <c r="DI8" s="207"/>
      <c r="DJ8" s="207"/>
      <c r="DK8" s="207"/>
      <c r="DL8" s="207"/>
      <c r="DM8" s="207"/>
      <c r="DN8" s="207"/>
      <c r="DO8" s="207"/>
      <c r="DP8" s="207"/>
      <c r="DQ8" s="207"/>
      <c r="DR8" s="207"/>
      <c r="DS8" s="207"/>
      <c r="DT8" s="207"/>
      <c r="DU8" s="207"/>
      <c r="DV8" s="207"/>
      <c r="DW8" s="207"/>
      <c r="DX8" s="207"/>
      <c r="DY8" s="207"/>
      <c r="DZ8" s="207"/>
      <c r="EA8" s="207"/>
      <c r="EB8" s="207"/>
      <c r="EC8" s="207"/>
      <c r="ED8" s="207"/>
      <c r="EE8" s="207"/>
      <c r="EF8" s="207"/>
    </row>
    <row r="9" spans="1:148" ht="18" x14ac:dyDescent="0.25">
      <c r="A9" s="230">
        <v>3</v>
      </c>
      <c r="B9" s="231" t="s">
        <v>281</v>
      </c>
      <c r="C9" s="231" t="s">
        <v>282</v>
      </c>
      <c r="D9" s="232">
        <v>1984</v>
      </c>
      <c r="E9" s="233" t="s">
        <v>272</v>
      </c>
      <c r="F9" s="234"/>
      <c r="G9" s="1461"/>
      <c r="H9" s="239">
        <v>4</v>
      </c>
      <c r="I9" s="238">
        <v>67.5</v>
      </c>
      <c r="J9" s="240"/>
      <c r="K9" s="241"/>
      <c r="L9" s="242"/>
      <c r="M9" s="243"/>
      <c r="N9" s="235"/>
      <c r="O9" s="244"/>
      <c r="P9" s="245"/>
      <c r="Q9" s="244"/>
      <c r="R9" s="245"/>
      <c r="S9" s="244"/>
      <c r="T9" s="237"/>
      <c r="U9" s="238"/>
      <c r="V9" s="248"/>
      <c r="W9" s="247"/>
      <c r="X9" s="247"/>
      <c r="Y9" s="238"/>
      <c r="Z9" s="248"/>
      <c r="AA9" s="246"/>
      <c r="AB9" s="240"/>
      <c r="AC9" s="241"/>
      <c r="AD9" s="242"/>
      <c r="AE9" s="243"/>
      <c r="AF9" s="239"/>
      <c r="AG9" s="236"/>
      <c r="AH9" s="251"/>
      <c r="AI9" s="236"/>
      <c r="AJ9" s="251"/>
      <c r="AK9" s="236"/>
      <c r="AL9" s="251"/>
      <c r="AM9" s="238"/>
      <c r="AN9" s="249"/>
      <c r="AO9" s="244"/>
      <c r="AP9" s="237"/>
      <c r="AQ9" s="252"/>
      <c r="AR9" s="253"/>
      <c r="AS9" s="254"/>
      <c r="AT9" s="239"/>
      <c r="AU9" s="236"/>
      <c r="AV9" s="251"/>
      <c r="AW9" s="260"/>
      <c r="AX9" s="255"/>
      <c r="AY9" s="244"/>
      <c r="AZ9" s="237"/>
      <c r="BA9" s="252"/>
      <c r="BB9" s="256"/>
      <c r="BC9" s="257"/>
      <c r="BD9" s="258">
        <f t="shared" si="0"/>
        <v>67.5</v>
      </c>
      <c r="BE9" s="259"/>
      <c r="BF9" s="265"/>
      <c r="BG9" s="265"/>
      <c r="BH9" s="265"/>
      <c r="BI9" s="265"/>
      <c r="BJ9" s="265"/>
      <c r="BK9" s="265"/>
      <c r="BL9" s="265"/>
      <c r="BM9" s="265"/>
      <c r="BN9" s="265"/>
      <c r="BO9" s="265"/>
      <c r="BP9" s="265"/>
      <c r="BQ9" s="265"/>
      <c r="BR9" s="265"/>
      <c r="BS9" s="265"/>
      <c r="BT9" s="265"/>
      <c r="BU9" s="265"/>
      <c r="BV9" s="265"/>
      <c r="BW9" s="265"/>
      <c r="BX9" s="265"/>
      <c r="BY9" s="265"/>
      <c r="BZ9" s="265"/>
      <c r="CA9" s="265"/>
      <c r="CB9" s="265"/>
      <c r="CC9" s="265"/>
      <c r="CD9" s="265"/>
      <c r="CE9" s="265"/>
      <c r="CF9" s="265"/>
      <c r="CG9" s="265"/>
      <c r="CH9" s="265"/>
      <c r="CI9" s="265"/>
      <c r="CJ9" s="265"/>
      <c r="CK9" s="265"/>
      <c r="CL9" s="265"/>
      <c r="CM9" s="265"/>
      <c r="CN9" s="265"/>
      <c r="CO9" s="265"/>
      <c r="CP9" s="265"/>
      <c r="CQ9" s="265"/>
      <c r="CR9" s="265"/>
      <c r="CS9" s="265"/>
      <c r="CT9" s="265"/>
      <c r="CU9" s="265"/>
      <c r="CV9" s="265"/>
      <c r="CW9" s="265"/>
      <c r="CX9" s="265"/>
      <c r="CY9" s="265"/>
      <c r="CZ9" s="265"/>
      <c r="DA9" s="265"/>
      <c r="DB9" s="265"/>
      <c r="DC9" s="265"/>
      <c r="DD9" s="265"/>
      <c r="DE9" s="265"/>
      <c r="DF9" s="265"/>
      <c r="DG9" s="265"/>
      <c r="DH9" s="265"/>
      <c r="DI9" s="265"/>
      <c r="DJ9" s="265"/>
      <c r="DK9" s="265"/>
      <c r="DL9" s="265"/>
      <c r="DM9" s="265"/>
      <c r="DN9" s="265"/>
      <c r="DO9" s="265"/>
      <c r="DP9" s="265"/>
      <c r="DQ9" s="265"/>
      <c r="DR9" s="265"/>
      <c r="DS9" s="265"/>
      <c r="DT9" s="265"/>
      <c r="DU9" s="265"/>
      <c r="DV9" s="265"/>
      <c r="DW9" s="265"/>
      <c r="DX9" s="265"/>
      <c r="DY9" s="265"/>
      <c r="DZ9" s="265"/>
      <c r="EA9" s="265"/>
      <c r="EB9" s="265"/>
      <c r="EC9" s="265"/>
      <c r="ED9" s="265"/>
      <c r="EE9" s="265"/>
      <c r="EF9" s="265"/>
      <c r="EG9" s="265"/>
      <c r="EH9" s="265"/>
      <c r="EI9" s="265"/>
      <c r="EJ9" s="265"/>
      <c r="EK9" s="265"/>
      <c r="EL9" s="265"/>
      <c r="EM9" s="265"/>
      <c r="EN9" s="265"/>
      <c r="EO9" s="265"/>
      <c r="EP9" s="265"/>
      <c r="EQ9" s="265"/>
      <c r="ER9" s="265"/>
    </row>
    <row r="10" spans="1:148" ht="18" hidden="1" x14ac:dyDescent="0.25">
      <c r="A10" s="230">
        <v>4</v>
      </c>
      <c r="B10" s="231" t="s">
        <v>273</v>
      </c>
      <c r="C10" s="263" t="s">
        <v>275</v>
      </c>
      <c r="D10" s="264" t="s">
        <v>276</v>
      </c>
      <c r="E10" s="233" t="s">
        <v>272</v>
      </c>
      <c r="F10" s="234"/>
      <c r="G10" s="1461"/>
      <c r="H10" s="239"/>
      <c r="I10" s="238"/>
      <c r="J10" s="240"/>
      <c r="K10" s="241"/>
      <c r="L10" s="242"/>
      <c r="M10" s="243"/>
      <c r="N10" s="235"/>
      <c r="O10" s="244"/>
      <c r="P10" s="245"/>
      <c r="Q10" s="244"/>
      <c r="R10" s="245"/>
      <c r="S10" s="244"/>
      <c r="T10" s="237"/>
      <c r="U10" s="238"/>
      <c r="V10" s="248"/>
      <c r="W10" s="247"/>
      <c r="X10" s="236"/>
      <c r="Y10" s="238"/>
      <c r="Z10" s="248"/>
      <c r="AA10" s="246"/>
      <c r="AB10" s="240"/>
      <c r="AC10" s="241"/>
      <c r="AD10" s="242"/>
      <c r="AE10" s="243"/>
      <c r="AF10" s="239"/>
      <c r="AG10" s="236"/>
      <c r="AH10" s="251"/>
      <c r="AI10" s="236"/>
      <c r="AJ10" s="251"/>
      <c r="AK10" s="236"/>
      <c r="AL10" s="251"/>
      <c r="AM10" s="238"/>
      <c r="AN10" s="249"/>
      <c r="AO10" s="244"/>
      <c r="AP10" s="237"/>
      <c r="AQ10" s="252"/>
      <c r="AR10" s="253"/>
      <c r="AS10" s="254"/>
      <c r="AT10" s="239"/>
      <c r="AU10" s="236"/>
      <c r="AV10" s="251"/>
      <c r="AW10" s="238"/>
      <c r="AX10" s="255"/>
      <c r="AY10" s="244"/>
      <c r="AZ10" s="237"/>
      <c r="BA10" s="252"/>
      <c r="BB10" s="256"/>
      <c r="BC10" s="257"/>
      <c r="BD10" s="258">
        <f t="shared" si="0"/>
        <v>0</v>
      </c>
      <c r="BE10" s="259"/>
      <c r="BF10" s="265"/>
      <c r="BG10" s="265"/>
      <c r="BH10" s="265"/>
      <c r="BI10" s="265"/>
      <c r="BJ10" s="265"/>
      <c r="BK10" s="265"/>
      <c r="BL10" s="265"/>
      <c r="BM10" s="265"/>
      <c r="BN10" s="265"/>
      <c r="BO10" s="265"/>
      <c r="BP10" s="265"/>
      <c r="BQ10" s="265"/>
      <c r="BR10" s="265"/>
      <c r="BS10" s="265"/>
      <c r="BT10" s="265"/>
      <c r="BU10" s="265"/>
      <c r="BV10" s="265"/>
      <c r="BW10" s="265"/>
      <c r="BX10" s="265"/>
      <c r="BY10" s="265"/>
      <c r="BZ10" s="265"/>
      <c r="CA10" s="265"/>
      <c r="CB10" s="265"/>
      <c r="CC10" s="265"/>
      <c r="CD10" s="265"/>
      <c r="CE10" s="265"/>
      <c r="CF10" s="265"/>
      <c r="CG10" s="265"/>
      <c r="CH10" s="265"/>
      <c r="CI10" s="265"/>
      <c r="CJ10" s="265"/>
      <c r="CK10" s="265"/>
      <c r="CL10" s="265"/>
      <c r="CM10" s="265"/>
      <c r="CN10" s="265"/>
      <c r="CO10" s="265"/>
      <c r="CP10" s="265"/>
      <c r="CQ10" s="265"/>
      <c r="CR10" s="265"/>
      <c r="CS10" s="265"/>
      <c r="CT10" s="265"/>
      <c r="CU10" s="265"/>
      <c r="CV10" s="265"/>
      <c r="CW10" s="265"/>
      <c r="CX10" s="265"/>
      <c r="CY10" s="265"/>
      <c r="CZ10" s="265"/>
      <c r="DA10" s="265"/>
      <c r="DB10" s="265"/>
      <c r="DC10" s="265"/>
      <c r="DD10" s="265"/>
      <c r="DE10" s="265"/>
      <c r="DF10" s="265"/>
      <c r="DG10" s="265"/>
      <c r="DH10" s="265"/>
      <c r="DI10" s="265"/>
      <c r="DJ10" s="265"/>
      <c r="DK10" s="265"/>
      <c r="DL10" s="265"/>
      <c r="DM10" s="265"/>
      <c r="DN10" s="265"/>
      <c r="DO10" s="265"/>
      <c r="DP10" s="265"/>
      <c r="DQ10" s="265"/>
      <c r="DR10" s="265"/>
      <c r="DS10" s="265"/>
      <c r="DT10" s="265"/>
      <c r="DU10" s="265"/>
      <c r="DV10" s="265"/>
      <c r="DW10" s="265"/>
      <c r="DX10" s="265"/>
      <c r="DY10" s="265"/>
      <c r="DZ10" s="265"/>
      <c r="EA10" s="265"/>
      <c r="EB10" s="265"/>
      <c r="EC10" s="265"/>
      <c r="ED10" s="265"/>
      <c r="EE10" s="265"/>
      <c r="EF10" s="265"/>
      <c r="EG10" s="265"/>
      <c r="EH10" s="265"/>
      <c r="EI10" s="265"/>
      <c r="EJ10" s="265"/>
      <c r="EK10" s="265"/>
      <c r="EL10" s="265"/>
      <c r="EM10" s="265"/>
      <c r="EN10" s="265"/>
      <c r="EO10" s="265"/>
      <c r="EP10" s="265"/>
      <c r="EQ10" s="265"/>
      <c r="ER10" s="265"/>
    </row>
    <row r="11" spans="1:148" ht="18" hidden="1" x14ac:dyDescent="0.25">
      <c r="A11" s="230">
        <v>5</v>
      </c>
      <c r="B11" s="231" t="s">
        <v>273</v>
      </c>
      <c r="C11" s="263" t="s">
        <v>277</v>
      </c>
      <c r="D11" s="264" t="s">
        <v>278</v>
      </c>
      <c r="E11" s="233" t="s">
        <v>279</v>
      </c>
      <c r="F11" s="234"/>
      <c r="G11" s="1461"/>
      <c r="H11" s="239"/>
      <c r="I11" s="238"/>
      <c r="J11" s="240"/>
      <c r="K11" s="241"/>
      <c r="L11" s="242"/>
      <c r="M11" s="243"/>
      <c r="N11" s="235"/>
      <c r="O11" s="244"/>
      <c r="P11" s="245"/>
      <c r="Q11" s="244"/>
      <c r="R11" s="245"/>
      <c r="S11" s="244"/>
      <c r="T11" s="237"/>
      <c r="U11" s="238"/>
      <c r="V11" s="248"/>
      <c r="W11" s="247"/>
      <c r="X11" s="236"/>
      <c r="Y11" s="238"/>
      <c r="Z11" s="248"/>
      <c r="AA11" s="246"/>
      <c r="AB11" s="240"/>
      <c r="AC11" s="241"/>
      <c r="AD11" s="242"/>
      <c r="AE11" s="243"/>
      <c r="AF11" s="239"/>
      <c r="AG11" s="236"/>
      <c r="AH11" s="251"/>
      <c r="AI11" s="236"/>
      <c r="AJ11" s="251"/>
      <c r="AK11" s="236"/>
      <c r="AL11" s="251"/>
      <c r="AM11" s="238"/>
      <c r="AN11" s="249"/>
      <c r="AO11" s="244"/>
      <c r="AP11" s="237"/>
      <c r="AQ11" s="252"/>
      <c r="AR11" s="253"/>
      <c r="AS11" s="254"/>
      <c r="AT11" s="239"/>
      <c r="AU11" s="236"/>
      <c r="AV11" s="251"/>
      <c r="AW11" s="238"/>
      <c r="AX11" s="255"/>
      <c r="AY11" s="244"/>
      <c r="AZ11" s="237"/>
      <c r="BA11" s="252"/>
      <c r="BB11" s="256"/>
      <c r="BC11" s="257"/>
      <c r="BD11" s="258">
        <f t="shared" si="0"/>
        <v>0</v>
      </c>
      <c r="BE11" s="259"/>
      <c r="BF11" s="265"/>
      <c r="BG11" s="265"/>
      <c r="BH11" s="265"/>
      <c r="BI11" s="265"/>
      <c r="BJ11" s="265"/>
      <c r="BK11" s="265"/>
      <c r="BL11" s="265"/>
      <c r="BM11" s="265"/>
      <c r="BN11" s="265"/>
      <c r="BO11" s="265"/>
      <c r="BP11" s="265"/>
      <c r="BQ11" s="265"/>
      <c r="BR11" s="265"/>
      <c r="BS11" s="265"/>
      <c r="BT11" s="265"/>
      <c r="BU11" s="265"/>
      <c r="BV11" s="265"/>
      <c r="BW11" s="265"/>
      <c r="BX11" s="265"/>
      <c r="BY11" s="265"/>
      <c r="BZ11" s="265"/>
      <c r="CA11" s="265"/>
      <c r="CB11" s="265"/>
      <c r="CC11" s="265"/>
      <c r="CD11" s="265"/>
      <c r="CE11" s="265"/>
      <c r="CF11" s="265"/>
      <c r="CG11" s="265"/>
      <c r="CH11" s="265"/>
      <c r="CI11" s="265"/>
      <c r="CJ11" s="265"/>
      <c r="CK11" s="265"/>
      <c r="CL11" s="265"/>
      <c r="CM11" s="265"/>
      <c r="CN11" s="265"/>
      <c r="CO11" s="265"/>
      <c r="CP11" s="265"/>
      <c r="CQ11" s="265"/>
      <c r="CR11" s="265"/>
      <c r="CS11" s="265"/>
      <c r="CT11" s="265"/>
      <c r="CU11" s="265"/>
      <c r="CV11" s="265"/>
      <c r="CW11" s="265"/>
      <c r="CX11" s="265"/>
      <c r="CY11" s="265"/>
      <c r="CZ11" s="265"/>
      <c r="DA11" s="265"/>
      <c r="DB11" s="265"/>
      <c r="DC11" s="265"/>
      <c r="DD11" s="265"/>
      <c r="DE11" s="265"/>
      <c r="DF11" s="265"/>
      <c r="DG11" s="265"/>
      <c r="DH11" s="265"/>
      <c r="DI11" s="265"/>
      <c r="DJ11" s="265"/>
      <c r="DK11" s="265"/>
      <c r="DL11" s="265"/>
      <c r="DM11" s="265"/>
      <c r="DN11" s="265"/>
      <c r="DO11" s="265"/>
      <c r="DP11" s="265"/>
      <c r="DQ11" s="265"/>
      <c r="DR11" s="265"/>
      <c r="DS11" s="265"/>
      <c r="DT11" s="265"/>
      <c r="DU11" s="265"/>
      <c r="DV11" s="265"/>
      <c r="DW11" s="265"/>
      <c r="DX11" s="265"/>
      <c r="DY11" s="265"/>
      <c r="DZ11" s="265"/>
      <c r="EA11" s="265"/>
      <c r="EB11" s="265"/>
      <c r="EC11" s="265"/>
      <c r="ED11" s="265"/>
      <c r="EE11" s="265"/>
      <c r="EF11" s="265"/>
      <c r="EG11" s="265"/>
      <c r="EH11" s="265"/>
      <c r="EI11" s="265"/>
      <c r="EJ11" s="265"/>
      <c r="EK11" s="265"/>
      <c r="EL11" s="265"/>
      <c r="EM11" s="265"/>
      <c r="EN11" s="265"/>
      <c r="EO11" s="265"/>
      <c r="EP11" s="265"/>
      <c r="EQ11" s="265"/>
      <c r="ER11" s="265"/>
    </row>
    <row r="12" spans="1:148" ht="18" hidden="1" x14ac:dyDescent="0.25">
      <c r="A12" s="230">
        <v>6</v>
      </c>
      <c r="B12" s="231" t="s">
        <v>270</v>
      </c>
      <c r="C12" s="231" t="s">
        <v>280</v>
      </c>
      <c r="D12" s="232">
        <v>1990</v>
      </c>
      <c r="E12" s="233" t="s">
        <v>272</v>
      </c>
      <c r="F12" s="234"/>
      <c r="G12" s="1461"/>
      <c r="H12" s="239"/>
      <c r="I12" s="238"/>
      <c r="J12" s="240"/>
      <c r="K12" s="241"/>
      <c r="L12" s="242"/>
      <c r="M12" s="243"/>
      <c r="N12" s="235"/>
      <c r="O12" s="244"/>
      <c r="P12" s="245"/>
      <c r="Q12" s="244"/>
      <c r="R12" s="245"/>
      <c r="S12" s="244"/>
      <c r="T12" s="237"/>
      <c r="U12" s="238"/>
      <c r="V12" s="248"/>
      <c r="W12" s="247"/>
      <c r="X12" s="236"/>
      <c r="Y12" s="238"/>
      <c r="Z12" s="248"/>
      <c r="AA12" s="246"/>
      <c r="AB12" s="249"/>
      <c r="AC12" s="244"/>
      <c r="AD12" s="242"/>
      <c r="AE12" s="243"/>
      <c r="AF12" s="239"/>
      <c r="AG12" s="236"/>
      <c r="AH12" s="251"/>
      <c r="AI12" s="236"/>
      <c r="AJ12" s="251"/>
      <c r="AK12" s="236"/>
      <c r="AL12" s="251"/>
      <c r="AM12" s="238"/>
      <c r="AN12" s="249"/>
      <c r="AO12" s="244"/>
      <c r="AP12" s="237"/>
      <c r="AQ12" s="252"/>
      <c r="AR12" s="253"/>
      <c r="AS12" s="254"/>
      <c r="AT12" s="239"/>
      <c r="AU12" s="236"/>
      <c r="AV12" s="251"/>
      <c r="AW12" s="238"/>
      <c r="AX12" s="255"/>
      <c r="AY12" s="244"/>
      <c r="AZ12" s="237"/>
      <c r="BA12" s="252"/>
      <c r="BB12" s="256"/>
      <c r="BC12" s="257"/>
      <c r="BD12" s="258">
        <f t="shared" si="0"/>
        <v>0</v>
      </c>
      <c r="BE12" s="259"/>
      <c r="BF12" s="265"/>
      <c r="BG12" s="265"/>
      <c r="BH12" s="265"/>
      <c r="BI12" s="265"/>
      <c r="BJ12" s="265"/>
      <c r="BK12" s="265"/>
      <c r="BL12" s="265"/>
      <c r="BM12" s="265"/>
      <c r="BN12" s="265"/>
      <c r="BO12" s="265"/>
      <c r="BP12" s="265"/>
      <c r="BQ12" s="265"/>
      <c r="BR12" s="265"/>
      <c r="BS12" s="265"/>
      <c r="BT12" s="265"/>
      <c r="BU12" s="265"/>
      <c r="BV12" s="265"/>
      <c r="BW12" s="265"/>
      <c r="BX12" s="265"/>
      <c r="BY12" s="265"/>
      <c r="BZ12" s="265"/>
      <c r="CA12" s="265"/>
      <c r="CB12" s="265"/>
      <c r="CC12" s="265"/>
      <c r="CD12" s="265"/>
      <c r="CE12" s="265"/>
      <c r="CF12" s="265"/>
      <c r="CG12" s="265"/>
      <c r="CH12" s="265"/>
      <c r="CI12" s="265"/>
      <c r="CJ12" s="265"/>
      <c r="CK12" s="265"/>
      <c r="CL12" s="265"/>
      <c r="CM12" s="265"/>
      <c r="CN12" s="265"/>
      <c r="CO12" s="265"/>
      <c r="CP12" s="265"/>
      <c r="CQ12" s="265"/>
      <c r="CR12" s="265"/>
      <c r="CS12" s="265"/>
      <c r="CT12" s="265"/>
      <c r="CU12" s="265"/>
      <c r="CV12" s="265"/>
      <c r="CW12" s="265"/>
      <c r="CX12" s="265"/>
      <c r="CY12" s="265"/>
      <c r="CZ12" s="265"/>
      <c r="DA12" s="265"/>
      <c r="DB12" s="265"/>
      <c r="DC12" s="265"/>
      <c r="DD12" s="265"/>
      <c r="DE12" s="265"/>
      <c r="DF12" s="265"/>
      <c r="DG12" s="265"/>
      <c r="DH12" s="265"/>
      <c r="DI12" s="265"/>
      <c r="DJ12" s="265"/>
      <c r="DK12" s="265"/>
      <c r="DL12" s="265"/>
      <c r="DM12" s="265"/>
      <c r="DN12" s="265"/>
      <c r="DO12" s="265"/>
      <c r="DP12" s="265"/>
      <c r="DQ12" s="265"/>
      <c r="DR12" s="265"/>
      <c r="DS12" s="265"/>
      <c r="DT12" s="265"/>
      <c r="DU12" s="265"/>
      <c r="DV12" s="265"/>
      <c r="DW12" s="265"/>
      <c r="DX12" s="265"/>
      <c r="DY12" s="265"/>
      <c r="DZ12" s="265"/>
      <c r="EA12" s="265"/>
      <c r="EB12" s="265"/>
      <c r="EC12" s="265"/>
      <c r="ED12" s="265"/>
      <c r="EE12" s="265"/>
      <c r="EF12" s="265"/>
      <c r="EG12" s="265"/>
      <c r="EH12" s="265"/>
      <c r="EI12" s="265"/>
      <c r="EJ12" s="265"/>
      <c r="EK12" s="265"/>
      <c r="EL12" s="265"/>
      <c r="EM12" s="265"/>
      <c r="EN12" s="265"/>
      <c r="EO12" s="265"/>
      <c r="EP12" s="265"/>
      <c r="EQ12" s="265"/>
      <c r="ER12" s="265"/>
    </row>
    <row r="13" spans="1:148" s="266" customFormat="1" ht="18" hidden="1" x14ac:dyDescent="0.25">
      <c r="A13" s="230">
        <v>7</v>
      </c>
      <c r="B13" s="231" t="s">
        <v>281</v>
      </c>
      <c r="C13" s="263" t="s">
        <v>283</v>
      </c>
      <c r="D13" s="264" t="s">
        <v>284</v>
      </c>
      <c r="E13" s="233" t="s">
        <v>272</v>
      </c>
      <c r="F13" s="234"/>
      <c r="G13" s="1461"/>
      <c r="H13" s="239"/>
      <c r="I13" s="238"/>
      <c r="J13" s="240"/>
      <c r="K13" s="241"/>
      <c r="L13" s="242"/>
      <c r="M13" s="243"/>
      <c r="N13" s="235"/>
      <c r="O13" s="244"/>
      <c r="P13" s="245"/>
      <c r="Q13" s="244"/>
      <c r="R13" s="245"/>
      <c r="S13" s="244"/>
      <c r="T13" s="237"/>
      <c r="U13" s="238"/>
      <c r="V13" s="248"/>
      <c r="W13" s="247"/>
      <c r="X13" s="236"/>
      <c r="Y13" s="238"/>
      <c r="Z13" s="248"/>
      <c r="AA13" s="246"/>
      <c r="AB13" s="240"/>
      <c r="AC13" s="241"/>
      <c r="AD13" s="242"/>
      <c r="AE13" s="243"/>
      <c r="AF13" s="239"/>
      <c r="AG13" s="236"/>
      <c r="AH13" s="251"/>
      <c r="AI13" s="236"/>
      <c r="AJ13" s="251"/>
      <c r="AK13" s="236"/>
      <c r="AL13" s="251"/>
      <c r="AM13" s="238"/>
      <c r="AN13" s="249"/>
      <c r="AO13" s="244"/>
      <c r="AP13" s="237"/>
      <c r="AQ13" s="252"/>
      <c r="AR13" s="253"/>
      <c r="AS13" s="254"/>
      <c r="AT13" s="239"/>
      <c r="AU13" s="236"/>
      <c r="AV13" s="251"/>
      <c r="AW13" s="238"/>
      <c r="AX13" s="255"/>
      <c r="AY13" s="244"/>
      <c r="AZ13" s="237"/>
      <c r="BA13" s="252"/>
      <c r="BB13" s="256"/>
      <c r="BC13" s="257"/>
      <c r="BD13" s="258">
        <f t="shared" si="0"/>
        <v>0</v>
      </c>
      <c r="BE13" s="259"/>
      <c r="BF13" s="265"/>
      <c r="BG13" s="265"/>
      <c r="BH13" s="265"/>
      <c r="BI13" s="265"/>
      <c r="BJ13" s="265"/>
      <c r="BK13" s="265"/>
      <c r="BL13" s="265"/>
      <c r="BM13" s="265"/>
      <c r="BN13" s="265"/>
      <c r="BO13" s="265"/>
      <c r="BP13" s="265"/>
      <c r="BQ13" s="265"/>
      <c r="BR13" s="265"/>
      <c r="BS13" s="265"/>
      <c r="BT13" s="265"/>
      <c r="BU13" s="265"/>
      <c r="BV13" s="265"/>
      <c r="BW13" s="265"/>
      <c r="BX13" s="265"/>
      <c r="BY13" s="265"/>
      <c r="BZ13" s="265"/>
      <c r="CA13" s="265"/>
      <c r="CB13" s="265"/>
      <c r="CC13" s="265"/>
      <c r="CD13" s="265"/>
      <c r="CE13" s="265"/>
      <c r="CF13" s="265"/>
      <c r="CG13" s="265"/>
      <c r="CH13" s="265"/>
      <c r="CI13" s="265"/>
      <c r="CJ13" s="265"/>
      <c r="CK13" s="265"/>
      <c r="CL13" s="265"/>
      <c r="CM13" s="265"/>
      <c r="CN13" s="265"/>
      <c r="CO13" s="265"/>
      <c r="CP13" s="265"/>
      <c r="CQ13" s="265"/>
      <c r="CR13" s="265"/>
      <c r="CS13" s="265"/>
      <c r="CT13" s="265"/>
      <c r="CU13" s="265"/>
      <c r="CV13" s="265"/>
      <c r="CW13" s="265"/>
      <c r="CX13" s="265"/>
      <c r="CY13" s="265"/>
      <c r="CZ13" s="265"/>
      <c r="DA13" s="265"/>
      <c r="DB13" s="265"/>
      <c r="DC13" s="265"/>
      <c r="DD13" s="265"/>
      <c r="DE13" s="265"/>
      <c r="DF13" s="265"/>
      <c r="DG13" s="265"/>
      <c r="DH13" s="265"/>
      <c r="DI13" s="265"/>
      <c r="DJ13" s="265"/>
      <c r="DK13" s="265"/>
      <c r="DL13" s="265"/>
      <c r="DM13" s="265"/>
      <c r="DN13" s="265"/>
      <c r="DO13" s="265"/>
      <c r="DP13" s="265"/>
      <c r="DQ13" s="265"/>
      <c r="DR13" s="265"/>
      <c r="DS13" s="265"/>
      <c r="DT13" s="265"/>
      <c r="DU13" s="265"/>
      <c r="DV13" s="265"/>
      <c r="DW13" s="265"/>
      <c r="DX13" s="265"/>
      <c r="DY13" s="265"/>
      <c r="DZ13" s="265"/>
      <c r="EA13" s="265"/>
      <c r="EB13" s="265"/>
      <c r="EC13" s="265"/>
      <c r="ED13" s="265"/>
      <c r="EE13" s="265"/>
      <c r="EF13" s="265"/>
      <c r="EG13" s="265"/>
      <c r="EH13" s="265"/>
      <c r="EI13" s="265"/>
      <c r="EJ13" s="265"/>
      <c r="EK13" s="265"/>
      <c r="EL13" s="265"/>
      <c r="EM13" s="265"/>
      <c r="EN13" s="265"/>
      <c r="EO13" s="265"/>
      <c r="EP13" s="265"/>
      <c r="EQ13" s="265"/>
      <c r="ER13" s="265"/>
    </row>
    <row r="14" spans="1:148" s="266" customFormat="1" ht="18" hidden="1" x14ac:dyDescent="0.25">
      <c r="A14" s="230">
        <v>8</v>
      </c>
      <c r="B14" s="267" t="s">
        <v>285</v>
      </c>
      <c r="C14" s="268" t="s">
        <v>286</v>
      </c>
      <c r="D14" s="269" t="s">
        <v>287</v>
      </c>
      <c r="E14" s="270" t="s">
        <v>288</v>
      </c>
      <c r="F14" s="271"/>
      <c r="G14" s="1465"/>
      <c r="H14" s="276"/>
      <c r="I14" s="275"/>
      <c r="J14" s="277"/>
      <c r="K14" s="278"/>
      <c r="L14" s="279"/>
      <c r="M14" s="278"/>
      <c r="N14" s="272"/>
      <c r="O14" s="280"/>
      <c r="P14" s="281"/>
      <c r="Q14" s="280"/>
      <c r="R14" s="282"/>
      <c r="S14" s="283"/>
      <c r="T14" s="284"/>
      <c r="U14" s="285"/>
      <c r="V14" s="286"/>
      <c r="W14" s="287"/>
      <c r="X14" s="273"/>
      <c r="Y14" s="1280"/>
      <c r="Z14" s="1284"/>
      <c r="AA14" s="287"/>
      <c r="AB14" s="289"/>
      <c r="AC14" s="290"/>
      <c r="AD14" s="279"/>
      <c r="AE14" s="278"/>
      <c r="AF14" s="291"/>
      <c r="AG14" s="288"/>
      <c r="AH14" s="292"/>
      <c r="AI14" s="288"/>
      <c r="AJ14" s="292"/>
      <c r="AK14" s="273"/>
      <c r="AL14" s="292"/>
      <c r="AM14" s="275"/>
      <c r="AN14" s="293"/>
      <c r="AO14" s="280"/>
      <c r="AP14" s="294"/>
      <c r="AQ14" s="295"/>
      <c r="AR14" s="291"/>
      <c r="AS14" s="275"/>
      <c r="AT14" s="296"/>
      <c r="AU14" s="273"/>
      <c r="AV14" s="292"/>
      <c r="AW14" s="297"/>
      <c r="AX14" s="293"/>
      <c r="AY14" s="280"/>
      <c r="AZ14" s="274"/>
      <c r="BA14" s="298"/>
      <c r="BB14" s="299"/>
      <c r="BC14" s="300"/>
      <c r="BD14" s="258">
        <f t="shared" si="0"/>
        <v>0</v>
      </c>
      <c r="BE14" s="259"/>
      <c r="BF14" s="265"/>
      <c r="BG14" s="265"/>
      <c r="BH14" s="265"/>
      <c r="BI14" s="265"/>
      <c r="BJ14" s="265"/>
      <c r="BK14" s="265"/>
      <c r="BL14" s="265"/>
      <c r="BM14" s="265"/>
      <c r="BN14" s="265"/>
      <c r="BO14" s="265"/>
      <c r="BP14" s="265"/>
      <c r="BQ14" s="265"/>
      <c r="BR14" s="265"/>
      <c r="BS14" s="265"/>
      <c r="BT14" s="265"/>
      <c r="BU14" s="265"/>
      <c r="BV14" s="265"/>
      <c r="BW14" s="265"/>
      <c r="BX14" s="265"/>
      <c r="BY14" s="265"/>
      <c r="BZ14" s="265"/>
      <c r="CA14" s="265"/>
      <c r="CB14" s="265"/>
      <c r="CC14" s="265"/>
      <c r="CD14" s="265"/>
      <c r="CE14" s="265"/>
      <c r="CF14" s="265"/>
      <c r="CG14" s="265"/>
      <c r="CH14" s="265"/>
      <c r="CI14" s="265"/>
      <c r="CJ14" s="265"/>
      <c r="CK14" s="265"/>
      <c r="CL14" s="265"/>
      <c r="CM14" s="265"/>
      <c r="CN14" s="265"/>
      <c r="CO14" s="265"/>
      <c r="CP14" s="265"/>
      <c r="CQ14" s="265"/>
      <c r="CR14" s="265"/>
      <c r="CS14" s="265"/>
      <c r="CT14" s="265"/>
      <c r="CU14" s="265"/>
      <c r="CV14" s="265"/>
      <c r="CW14" s="265"/>
      <c r="CX14" s="265"/>
      <c r="CY14" s="265"/>
      <c r="CZ14" s="265"/>
      <c r="DA14" s="265"/>
      <c r="DB14" s="265"/>
      <c r="DC14" s="265"/>
      <c r="DD14" s="265"/>
      <c r="DE14" s="265"/>
      <c r="DF14" s="265"/>
      <c r="DG14" s="265"/>
      <c r="DH14" s="265"/>
      <c r="DI14" s="265"/>
      <c r="DJ14" s="265"/>
      <c r="DK14" s="265"/>
      <c r="DL14" s="265"/>
      <c r="DM14" s="265"/>
      <c r="DN14" s="265"/>
      <c r="DO14" s="265"/>
      <c r="DP14" s="265"/>
      <c r="DQ14" s="265"/>
      <c r="DR14" s="265"/>
      <c r="DS14" s="265"/>
      <c r="DT14" s="265"/>
      <c r="DU14" s="265"/>
      <c r="DV14" s="265"/>
      <c r="DW14" s="265"/>
      <c r="DX14" s="265"/>
      <c r="DY14" s="265"/>
      <c r="DZ14" s="265"/>
      <c r="EA14" s="265"/>
      <c r="EB14" s="265"/>
      <c r="EC14" s="265"/>
      <c r="ED14" s="265"/>
      <c r="EE14" s="265"/>
      <c r="EF14" s="265"/>
      <c r="EG14" s="265"/>
      <c r="EH14" s="265"/>
      <c r="EI14" s="265"/>
      <c r="EJ14" s="265"/>
      <c r="EK14" s="265"/>
      <c r="EL14" s="265"/>
      <c r="EM14" s="265"/>
      <c r="EN14" s="265"/>
      <c r="EO14" s="265"/>
      <c r="EP14" s="265"/>
      <c r="EQ14" s="265"/>
      <c r="ER14" s="265"/>
    </row>
    <row r="15" spans="1:148" s="266" customFormat="1" ht="18" customHeight="1" x14ac:dyDescent="0.25">
      <c r="A15" s="1669" t="s">
        <v>714</v>
      </c>
      <c r="B15" s="1670"/>
      <c r="C15" s="1670"/>
      <c r="D15" s="1670"/>
      <c r="E15" s="1680"/>
      <c r="F15" s="1734"/>
      <c r="G15" s="1671"/>
      <c r="H15" s="1671"/>
      <c r="I15" s="1671"/>
      <c r="J15" s="1671"/>
      <c r="K15" s="1671"/>
      <c r="L15" s="1671"/>
      <c r="M15" s="1671"/>
      <c r="N15" s="1671"/>
      <c r="O15" s="1671"/>
      <c r="P15" s="1671"/>
      <c r="Q15" s="1671"/>
      <c r="R15" s="1671"/>
      <c r="S15" s="1671"/>
      <c r="T15" s="1671"/>
      <c r="U15" s="1671"/>
      <c r="V15" s="229"/>
      <c r="W15" s="229"/>
      <c r="X15" s="229"/>
      <c r="Y15" s="229"/>
      <c r="Z15" s="1237"/>
      <c r="AA15" s="1237"/>
      <c r="AB15" s="1671"/>
      <c r="AC15" s="1671"/>
      <c r="AD15" s="1671"/>
      <c r="AE15" s="1671"/>
      <c r="AF15" s="1671"/>
      <c r="AG15" s="1671"/>
      <c r="AH15" s="1671"/>
      <c r="AI15" s="1671"/>
      <c r="AJ15" s="1671"/>
      <c r="AK15" s="1671"/>
      <c r="AL15" s="1671"/>
      <c r="AM15" s="1671"/>
      <c r="AN15" s="1671"/>
      <c r="AO15" s="1671"/>
      <c r="AP15" s="1715"/>
      <c r="AQ15" s="1671"/>
      <c r="AR15" s="1671"/>
      <c r="AS15" s="1671"/>
      <c r="AT15" s="1671"/>
      <c r="AU15" s="1671"/>
      <c r="AV15" s="1671"/>
      <c r="AW15" s="1671"/>
      <c r="AX15" s="1671"/>
      <c r="AY15" s="1671"/>
      <c r="AZ15" s="1671"/>
      <c r="BA15" s="1671"/>
      <c r="BB15" s="229"/>
      <c r="BC15" s="229"/>
      <c r="BD15" s="1710"/>
      <c r="BE15" s="1711"/>
      <c r="BF15" s="265"/>
      <c r="BG15" s="265"/>
      <c r="BH15" s="265"/>
      <c r="BI15" s="265"/>
      <c r="BJ15" s="265"/>
      <c r="BK15" s="265"/>
      <c r="BL15" s="265"/>
      <c r="BM15" s="265"/>
      <c r="BN15" s="265"/>
      <c r="BO15" s="265"/>
      <c r="BP15" s="265"/>
      <c r="BQ15" s="265"/>
      <c r="BR15" s="265"/>
      <c r="BS15" s="265"/>
      <c r="BT15" s="265"/>
      <c r="BU15" s="265"/>
      <c r="BV15" s="265"/>
      <c r="BW15" s="265"/>
      <c r="BX15" s="265"/>
      <c r="BY15" s="265"/>
      <c r="BZ15" s="265"/>
      <c r="CA15" s="265"/>
      <c r="CB15" s="265"/>
      <c r="CC15" s="265"/>
      <c r="CD15" s="265"/>
      <c r="CE15" s="265"/>
      <c r="CF15" s="265"/>
      <c r="CG15" s="265"/>
      <c r="CH15" s="265"/>
      <c r="CI15" s="265"/>
      <c r="CJ15" s="265"/>
      <c r="CK15" s="265"/>
      <c r="CL15" s="265"/>
      <c r="CM15" s="265"/>
      <c r="CN15" s="265"/>
      <c r="CO15" s="265"/>
      <c r="CP15" s="265"/>
      <c r="CQ15" s="265"/>
      <c r="CR15" s="265"/>
      <c r="CS15" s="265"/>
      <c r="CT15" s="265"/>
      <c r="CU15" s="265"/>
      <c r="CV15" s="265"/>
      <c r="CW15" s="265"/>
      <c r="CX15" s="265"/>
      <c r="CY15" s="265"/>
      <c r="CZ15" s="265"/>
      <c r="DA15" s="265"/>
      <c r="DB15" s="265"/>
      <c r="DC15" s="265"/>
      <c r="DD15" s="265"/>
      <c r="DE15" s="265"/>
      <c r="DF15" s="265"/>
      <c r="DG15" s="265"/>
      <c r="DH15" s="265"/>
      <c r="DI15" s="265"/>
      <c r="DJ15" s="265"/>
      <c r="DK15" s="265"/>
      <c r="DL15" s="265"/>
      <c r="DM15" s="265"/>
      <c r="DN15" s="265"/>
      <c r="DO15" s="265"/>
      <c r="DP15" s="265"/>
      <c r="DQ15" s="265"/>
      <c r="DR15" s="265"/>
      <c r="DS15" s="265"/>
      <c r="DT15" s="265"/>
      <c r="DU15" s="265"/>
      <c r="DV15" s="265"/>
      <c r="DW15" s="265"/>
      <c r="DX15" s="265"/>
      <c r="DY15" s="265"/>
      <c r="DZ15" s="265"/>
      <c r="EA15" s="265"/>
      <c r="EB15" s="265"/>
      <c r="EC15" s="265"/>
      <c r="ED15" s="265"/>
      <c r="EE15" s="265"/>
      <c r="EF15" s="265"/>
      <c r="EG15" s="265"/>
      <c r="EH15" s="265"/>
      <c r="EI15" s="265"/>
      <c r="EJ15" s="265"/>
      <c r="EK15" s="265"/>
      <c r="EL15" s="265"/>
      <c r="EM15" s="265"/>
      <c r="EN15" s="265"/>
      <c r="EO15" s="265"/>
      <c r="EP15" s="265"/>
      <c r="EQ15" s="265"/>
      <c r="ER15" s="265"/>
    </row>
    <row r="16" spans="1:148" s="266" customFormat="1" ht="18" x14ac:dyDescent="0.25">
      <c r="A16" s="230">
        <v>2</v>
      </c>
      <c r="B16" s="301" t="s">
        <v>281</v>
      </c>
      <c r="C16" s="301" t="s">
        <v>293</v>
      </c>
      <c r="D16" s="302">
        <v>2000</v>
      </c>
      <c r="E16" s="233" t="s">
        <v>272</v>
      </c>
      <c r="F16" s="234"/>
      <c r="G16" s="1461"/>
      <c r="H16" s="239"/>
      <c r="I16" s="238"/>
      <c r="J16" s="240"/>
      <c r="K16" s="241"/>
      <c r="L16" s="242"/>
      <c r="M16" s="243"/>
      <c r="N16" s="235"/>
      <c r="O16" s="244"/>
      <c r="P16" s="245"/>
      <c r="Q16" s="244"/>
      <c r="R16" s="245"/>
      <c r="S16" s="244"/>
      <c r="T16" s="237"/>
      <c r="U16" s="238"/>
      <c r="V16" s="248"/>
      <c r="W16" s="236"/>
      <c r="X16" s="236"/>
      <c r="Y16" s="238"/>
      <c r="Z16" s="248"/>
      <c r="AA16" s="246"/>
      <c r="AB16" s="249"/>
      <c r="AC16" s="244"/>
      <c r="AD16" s="237"/>
      <c r="AE16" s="250"/>
      <c r="AF16" s="239"/>
      <c r="AG16" s="236"/>
      <c r="AH16" s="251"/>
      <c r="AI16" s="236"/>
      <c r="AJ16" s="251"/>
      <c r="AK16" s="236"/>
      <c r="AL16" s="251"/>
      <c r="AM16" s="238"/>
      <c r="AN16" s="249"/>
      <c r="AO16" s="244"/>
      <c r="AP16" s="237"/>
      <c r="AQ16" s="252"/>
      <c r="AR16" s="253"/>
      <c r="AS16" s="254"/>
      <c r="AT16" s="239"/>
      <c r="AU16" s="236"/>
      <c r="AV16" s="251"/>
      <c r="AW16" s="238"/>
      <c r="AX16" s="255"/>
      <c r="AY16" s="244"/>
      <c r="AZ16" s="237"/>
      <c r="BA16" s="252"/>
      <c r="BB16" s="256"/>
      <c r="BC16" s="257"/>
      <c r="BD16" s="258">
        <f>G16+I16</f>
        <v>0</v>
      </c>
      <c r="BE16" s="259"/>
      <c r="BF16" s="207"/>
      <c r="BG16" s="207"/>
      <c r="BH16" s="207"/>
      <c r="BI16" s="207"/>
      <c r="BJ16" s="207"/>
      <c r="BK16" s="207"/>
      <c r="BL16" s="207"/>
      <c r="BM16" s="207"/>
      <c r="BN16" s="207"/>
      <c r="BO16" s="207"/>
      <c r="BP16" s="207"/>
      <c r="BQ16" s="207"/>
      <c r="BR16" s="207"/>
      <c r="BS16" s="207"/>
      <c r="BT16" s="207"/>
      <c r="BU16" s="207"/>
      <c r="BV16" s="207"/>
      <c r="BW16" s="207"/>
      <c r="BX16" s="207"/>
      <c r="BY16" s="207"/>
      <c r="BZ16" s="207"/>
      <c r="CA16" s="207"/>
      <c r="CB16" s="207"/>
      <c r="CC16" s="207"/>
      <c r="CD16" s="207"/>
      <c r="CE16" s="207"/>
      <c r="CF16" s="207"/>
      <c r="CG16" s="207"/>
      <c r="CH16" s="207"/>
      <c r="CI16" s="207"/>
      <c r="CJ16" s="207"/>
      <c r="CK16" s="207"/>
      <c r="CL16" s="207"/>
      <c r="CM16" s="207"/>
      <c r="CN16" s="207"/>
      <c r="CO16" s="207"/>
      <c r="CP16" s="207"/>
      <c r="CQ16" s="207"/>
      <c r="CR16" s="207"/>
      <c r="CS16" s="207"/>
      <c r="CT16" s="207"/>
      <c r="CU16" s="207"/>
      <c r="CV16" s="207"/>
      <c r="CW16" s="207"/>
      <c r="CX16" s="207"/>
      <c r="CY16" s="207"/>
      <c r="CZ16" s="207"/>
      <c r="DA16" s="207"/>
      <c r="DB16" s="207"/>
      <c r="DC16" s="207"/>
      <c r="DD16" s="207"/>
      <c r="DE16" s="207"/>
      <c r="DF16" s="207"/>
      <c r="DG16" s="207"/>
      <c r="DH16" s="207"/>
      <c r="DI16" s="207"/>
      <c r="DJ16" s="207"/>
      <c r="DK16" s="207"/>
      <c r="DL16" s="207"/>
      <c r="DM16" s="207"/>
      <c r="DN16" s="207"/>
      <c r="DO16" s="207"/>
      <c r="DP16" s="207"/>
      <c r="DQ16" s="207"/>
      <c r="DR16" s="207"/>
      <c r="DS16" s="207"/>
      <c r="DT16" s="207"/>
      <c r="DU16" s="207"/>
      <c r="DV16" s="207"/>
      <c r="DW16" s="207"/>
      <c r="DX16" s="207"/>
      <c r="DY16" s="207"/>
      <c r="DZ16" s="207"/>
      <c r="EA16" s="207"/>
      <c r="EB16" s="207"/>
      <c r="EC16" s="207"/>
      <c r="ED16" s="207"/>
      <c r="EE16" s="207"/>
      <c r="EF16" s="207"/>
      <c r="EG16" s="207"/>
      <c r="EH16" s="207"/>
      <c r="EI16" s="207"/>
      <c r="EJ16" s="207"/>
      <c r="EK16" s="207"/>
      <c r="EL16" s="207"/>
      <c r="EM16" s="207"/>
      <c r="EN16" s="207"/>
      <c r="EO16" s="207"/>
      <c r="EP16" s="207"/>
      <c r="EQ16" s="207"/>
      <c r="ER16" s="207"/>
    </row>
    <row r="17" spans="1:136" s="207" customFormat="1" ht="18" x14ac:dyDescent="0.25">
      <c r="A17" s="230">
        <v>5</v>
      </c>
      <c r="B17" s="304" t="s">
        <v>281</v>
      </c>
      <c r="C17" s="305" t="s">
        <v>291</v>
      </c>
      <c r="D17" s="306">
        <v>1999</v>
      </c>
      <c r="E17" s="307" t="s">
        <v>272</v>
      </c>
      <c r="F17" s="249"/>
      <c r="G17" s="244"/>
      <c r="H17" s="239"/>
      <c r="I17" s="238"/>
      <c r="J17" s="240"/>
      <c r="K17" s="241"/>
      <c r="L17" s="242"/>
      <c r="M17" s="243"/>
      <c r="N17" s="239"/>
      <c r="O17" s="236"/>
      <c r="P17" s="251"/>
      <c r="Q17" s="236"/>
      <c r="R17" s="251"/>
      <c r="S17" s="236"/>
      <c r="T17" s="237"/>
      <c r="U17" s="252"/>
      <c r="V17" s="256"/>
      <c r="W17" s="244"/>
      <c r="X17" s="244"/>
      <c r="Y17" s="252"/>
      <c r="Z17" s="256"/>
      <c r="AA17" s="257"/>
      <c r="AB17" s="249"/>
      <c r="AC17" s="244"/>
      <c r="AD17" s="237"/>
      <c r="AE17" s="250"/>
      <c r="AF17" s="239"/>
      <c r="AG17" s="236"/>
      <c r="AH17" s="251"/>
      <c r="AI17" s="236"/>
      <c r="AJ17" s="251"/>
      <c r="AK17" s="236"/>
      <c r="AL17" s="251"/>
      <c r="AM17" s="238"/>
      <c r="AN17" s="249"/>
      <c r="AO17" s="244"/>
      <c r="AP17" s="237"/>
      <c r="AQ17" s="252"/>
      <c r="AR17" s="253"/>
      <c r="AS17" s="254"/>
      <c r="AT17" s="239"/>
      <c r="AU17" s="236"/>
      <c r="AV17" s="251"/>
      <c r="AW17" s="238"/>
      <c r="AX17" s="255"/>
      <c r="AY17" s="244"/>
      <c r="AZ17" s="237"/>
      <c r="BA17" s="252"/>
      <c r="BB17" s="256"/>
      <c r="BC17" s="257"/>
      <c r="BD17" s="258">
        <f>G17+I17</f>
        <v>0</v>
      </c>
      <c r="BE17" s="259"/>
    </row>
    <row r="18" spans="1:136" s="207" customFormat="1" ht="18" hidden="1" x14ac:dyDescent="0.25">
      <c r="A18" s="230">
        <v>6</v>
      </c>
      <c r="B18" s="684"/>
      <c r="C18" s="684"/>
      <c r="D18" s="683"/>
      <c r="E18" s="1514"/>
      <c r="F18" s="234"/>
      <c r="G18" s="1461"/>
      <c r="H18" s="239"/>
      <c r="I18" s="238"/>
      <c r="J18" s="240"/>
      <c r="K18" s="241"/>
      <c r="L18" s="242"/>
      <c r="M18" s="243"/>
      <c r="N18" s="235"/>
      <c r="O18" s="244"/>
      <c r="P18" s="245"/>
      <c r="Q18" s="244"/>
      <c r="R18" s="245"/>
      <c r="S18" s="244"/>
      <c r="T18" s="237"/>
      <c r="U18" s="238"/>
      <c r="V18" s="321"/>
      <c r="W18" s="254"/>
      <c r="X18" s="254"/>
      <c r="Y18" s="238"/>
      <c r="Z18" s="248"/>
      <c r="AA18" s="246"/>
      <c r="AB18" s="240"/>
      <c r="AC18" s="290"/>
      <c r="AD18" s="279"/>
      <c r="AE18" s="278"/>
      <c r="AF18" s="323"/>
      <c r="AG18" s="236"/>
      <c r="AH18" s="276"/>
      <c r="AI18" s="254"/>
      <c r="AJ18" s="324"/>
      <c r="AK18" s="254"/>
      <c r="AL18" s="324"/>
      <c r="AM18" s="254"/>
      <c r="AN18" s="249"/>
      <c r="AO18" s="244"/>
      <c r="AP18" s="284"/>
      <c r="AQ18" s="250"/>
      <c r="AR18" s="239"/>
      <c r="AS18" s="325"/>
      <c r="AT18" s="239"/>
      <c r="AU18" s="236"/>
      <c r="AV18" s="251"/>
      <c r="AW18" s="238"/>
      <c r="AX18" s="255"/>
      <c r="AY18" s="244"/>
      <c r="AZ18" s="237"/>
      <c r="BA18" s="252"/>
      <c r="BB18" s="257"/>
      <c r="BC18" s="257"/>
      <c r="BD18" s="258" t="e">
        <f>#REF!+#REF!+#REF!+G18</f>
        <v>#REF!</v>
      </c>
      <c r="BE18" s="1173"/>
      <c r="BF18" s="267"/>
      <c r="BG18" s="267"/>
      <c r="BK18" s="326"/>
      <c r="BL18" s="327"/>
      <c r="BM18" s="328"/>
      <c r="BN18" s="310"/>
      <c r="BO18" s="237"/>
      <c r="BP18" s="313"/>
      <c r="BQ18" s="239"/>
      <c r="BR18" s="236"/>
      <c r="BS18" s="251"/>
      <c r="BT18" s="238"/>
      <c r="BU18" s="235"/>
      <c r="BV18" s="310"/>
      <c r="BW18" s="312"/>
      <c r="BX18" s="310"/>
      <c r="BY18" s="312"/>
      <c r="BZ18" s="310"/>
      <c r="CA18" s="237"/>
      <c r="CB18" s="315"/>
      <c r="CC18" s="329"/>
      <c r="CD18" s="329"/>
      <c r="CE18" s="329"/>
      <c r="CF18" s="330"/>
      <c r="CG18" s="329"/>
      <c r="CH18" s="329"/>
      <c r="CI18" s="329"/>
      <c r="CJ18" s="329"/>
      <c r="CK18" s="240">
        <v>30</v>
      </c>
      <c r="CL18" s="290">
        <v>32</v>
      </c>
      <c r="CM18" s="279"/>
      <c r="CN18" s="278"/>
      <c r="CO18" s="284"/>
      <c r="CP18" s="331"/>
      <c r="CQ18" s="284"/>
      <c r="CR18" s="332"/>
      <c r="CS18" s="284"/>
      <c r="CT18" s="331"/>
      <c r="CU18" s="333"/>
      <c r="CV18" s="331"/>
      <c r="CW18" s="284"/>
      <c r="CX18" s="332"/>
      <c r="CY18" s="334"/>
      <c r="CZ18" s="332"/>
      <c r="DA18" s="334"/>
      <c r="DB18" s="332"/>
      <c r="DC18" s="335">
        <f>BN13+BP13+BZ13+CB13+CD13+CF13+CH13+CJ13+CL18+CN18</f>
        <v>32</v>
      </c>
    </row>
    <row r="19" spans="1:136" s="207" customFormat="1" ht="18" hidden="1" x14ac:dyDescent="0.25">
      <c r="A19" s="230">
        <v>7</v>
      </c>
      <c r="B19" s="301" t="s">
        <v>270</v>
      </c>
      <c r="C19" s="598" t="s">
        <v>296</v>
      </c>
      <c r="D19" s="599">
        <v>1999</v>
      </c>
      <c r="E19" s="1420" t="s">
        <v>272</v>
      </c>
      <c r="F19" s="234"/>
      <c r="G19" s="1461"/>
      <c r="H19" s="239"/>
      <c r="I19" s="238"/>
      <c r="J19" s="240"/>
      <c r="K19" s="241"/>
      <c r="L19" s="242"/>
      <c r="M19" s="243"/>
      <c r="N19" s="235"/>
      <c r="O19" s="244"/>
      <c r="P19" s="245"/>
      <c r="Q19" s="244"/>
      <c r="R19" s="245"/>
      <c r="S19" s="244"/>
      <c r="T19" s="237"/>
      <c r="U19" s="238"/>
      <c r="V19" s="246"/>
      <c r="W19" s="246"/>
      <c r="X19" s="246"/>
      <c r="Y19" s="246"/>
      <c r="Z19" s="246"/>
      <c r="AA19" s="246"/>
      <c r="AB19" s="240"/>
      <c r="AC19" s="241"/>
      <c r="AD19" s="242"/>
      <c r="AE19" s="243"/>
      <c r="AF19" s="239"/>
      <c r="AG19" s="236"/>
      <c r="AH19" s="251"/>
      <c r="AI19" s="236"/>
      <c r="AJ19" s="251"/>
      <c r="AK19" s="236"/>
      <c r="AL19" s="251"/>
      <c r="AM19" s="238"/>
      <c r="AN19" s="249"/>
      <c r="AO19" s="244"/>
      <c r="AP19" s="237"/>
      <c r="AQ19" s="252"/>
      <c r="AR19" s="253"/>
      <c r="AS19" s="254"/>
      <c r="AT19" s="240"/>
      <c r="AU19" s="241"/>
      <c r="AV19" s="251"/>
      <c r="AW19" s="238"/>
      <c r="AX19" s="255"/>
      <c r="AY19" s="244"/>
      <c r="AZ19" s="245"/>
      <c r="BA19" s="250"/>
      <c r="BB19" s="257"/>
      <c r="BC19" s="257"/>
      <c r="BD19" s="258" t="e">
        <f>#REF!+#REF!+#REF!+G19</f>
        <v>#REF!</v>
      </c>
      <c r="BE19" s="1173"/>
    </row>
    <row r="20" spans="1:136" s="207" customFormat="1" ht="18" hidden="1" x14ac:dyDescent="0.25">
      <c r="A20" s="230">
        <v>8</v>
      </c>
      <c r="B20" s="231" t="s">
        <v>273</v>
      </c>
      <c r="C20" s="648" t="s">
        <v>297</v>
      </c>
      <c r="D20" s="1422">
        <v>1996</v>
      </c>
      <c r="E20" s="1420" t="s">
        <v>288</v>
      </c>
      <c r="F20" s="234"/>
      <c r="G20" s="1461"/>
      <c r="H20" s="239"/>
      <c r="I20" s="238"/>
      <c r="J20" s="240"/>
      <c r="K20" s="241"/>
      <c r="L20" s="242"/>
      <c r="M20" s="243"/>
      <c r="N20" s="239"/>
      <c r="O20" s="236"/>
      <c r="P20" s="251"/>
      <c r="Q20" s="236"/>
      <c r="R20" s="251"/>
      <c r="S20" s="236"/>
      <c r="T20" s="237"/>
      <c r="U20" s="252"/>
      <c r="V20" s="257"/>
      <c r="W20" s="257"/>
      <c r="X20" s="257"/>
      <c r="Y20" s="257"/>
      <c r="Z20" s="257"/>
      <c r="AA20" s="257"/>
      <c r="AB20" s="249"/>
      <c r="AC20" s="244"/>
      <c r="AD20" s="237"/>
      <c r="AE20" s="250"/>
      <c r="AF20" s="239"/>
      <c r="AG20" s="236"/>
      <c r="AH20" s="251"/>
      <c r="AI20" s="236"/>
      <c r="AJ20" s="251"/>
      <c r="AK20" s="236"/>
      <c r="AL20" s="251"/>
      <c r="AM20" s="238"/>
      <c r="AN20" s="249"/>
      <c r="AO20" s="244"/>
      <c r="AP20" s="237"/>
      <c r="AQ20" s="252"/>
      <c r="AR20" s="253"/>
      <c r="AS20" s="254"/>
      <c r="AT20" s="239"/>
      <c r="AU20" s="236"/>
      <c r="AV20" s="251"/>
      <c r="AW20" s="238"/>
      <c r="AX20" s="255"/>
      <c r="AY20" s="244"/>
      <c r="AZ20" s="237"/>
      <c r="BA20" s="250"/>
      <c r="BB20" s="257"/>
      <c r="BC20" s="257"/>
      <c r="BD20" s="258" t="e">
        <f>#REF!+#REF!+#REF!+G20</f>
        <v>#REF!</v>
      </c>
      <c r="BE20" s="1173"/>
    </row>
    <row r="21" spans="1:136" s="207" customFormat="1" ht="18" hidden="1" x14ac:dyDescent="0.25">
      <c r="A21" s="230">
        <v>9</v>
      </c>
      <c r="B21" s="231" t="s">
        <v>281</v>
      </c>
      <c r="C21" s="648" t="s">
        <v>298</v>
      </c>
      <c r="D21" s="1422">
        <v>1998</v>
      </c>
      <c r="E21" s="1420" t="s">
        <v>272</v>
      </c>
      <c r="F21" s="234"/>
      <c r="G21" s="1461"/>
      <c r="H21" s="239"/>
      <c r="I21" s="238"/>
      <c r="J21" s="240"/>
      <c r="K21" s="241"/>
      <c r="L21" s="242"/>
      <c r="M21" s="243"/>
      <c r="N21" s="235"/>
      <c r="O21" s="244"/>
      <c r="P21" s="245"/>
      <c r="Q21" s="244"/>
      <c r="R21" s="245"/>
      <c r="S21" s="244"/>
      <c r="T21" s="237"/>
      <c r="U21" s="238"/>
      <c r="V21" s="246"/>
      <c r="W21" s="246"/>
      <c r="X21" s="246"/>
      <c r="Y21" s="246"/>
      <c r="Z21" s="246"/>
      <c r="AA21" s="246"/>
      <c r="AB21" s="249"/>
      <c r="AC21" s="244"/>
      <c r="AD21" s="237"/>
      <c r="AE21" s="250"/>
      <c r="AF21" s="239"/>
      <c r="AG21" s="236"/>
      <c r="AH21" s="251"/>
      <c r="AI21" s="236"/>
      <c r="AJ21" s="251"/>
      <c r="AK21" s="236"/>
      <c r="AL21" s="251"/>
      <c r="AM21" s="238"/>
      <c r="AN21" s="249"/>
      <c r="AO21" s="244"/>
      <c r="AP21" s="237"/>
      <c r="AQ21" s="252"/>
      <c r="AR21" s="253"/>
      <c r="AS21" s="254"/>
      <c r="AT21" s="239"/>
      <c r="AU21" s="236"/>
      <c r="AV21" s="251"/>
      <c r="AW21" s="238"/>
      <c r="AX21" s="255"/>
      <c r="AY21" s="244"/>
      <c r="AZ21" s="237"/>
      <c r="BA21" s="250"/>
      <c r="BB21" s="257"/>
      <c r="BC21" s="257"/>
      <c r="BD21" s="258" t="e">
        <f>#REF!+#REF!+#REF!+G21</f>
        <v>#REF!</v>
      </c>
      <c r="BE21" s="1173"/>
    </row>
    <row r="22" spans="1:136" s="207" customFormat="1" ht="18" hidden="1" x14ac:dyDescent="0.25">
      <c r="A22" s="230">
        <v>10</v>
      </c>
      <c r="B22" s="231" t="s">
        <v>281</v>
      </c>
      <c r="C22" s="648" t="s">
        <v>299</v>
      </c>
      <c r="D22" s="1422">
        <v>1994</v>
      </c>
      <c r="E22" s="1420" t="s">
        <v>272</v>
      </c>
      <c r="F22" s="234"/>
      <c r="G22" s="1461"/>
      <c r="H22" s="239"/>
      <c r="I22" s="238"/>
      <c r="J22" s="240"/>
      <c r="K22" s="241"/>
      <c r="L22" s="242"/>
      <c r="M22" s="243"/>
      <c r="N22" s="235"/>
      <c r="O22" s="244"/>
      <c r="P22" s="245"/>
      <c r="Q22" s="244"/>
      <c r="R22" s="245"/>
      <c r="S22" s="244"/>
      <c r="T22" s="237"/>
      <c r="U22" s="238"/>
      <c r="V22" s="246"/>
      <c r="W22" s="246"/>
      <c r="X22" s="246"/>
      <c r="Y22" s="246"/>
      <c r="Z22" s="246"/>
      <c r="AA22" s="246"/>
      <c r="AB22" s="249"/>
      <c r="AC22" s="244"/>
      <c r="AD22" s="237"/>
      <c r="AE22" s="250"/>
      <c r="AF22" s="239"/>
      <c r="AG22" s="236"/>
      <c r="AH22" s="251"/>
      <c r="AI22" s="236"/>
      <c r="AJ22" s="251"/>
      <c r="AK22" s="236"/>
      <c r="AL22" s="251"/>
      <c r="AM22" s="238"/>
      <c r="AN22" s="249"/>
      <c r="AO22" s="244"/>
      <c r="AP22" s="237"/>
      <c r="AQ22" s="252"/>
      <c r="AR22" s="253"/>
      <c r="AS22" s="254"/>
      <c r="AT22" s="239"/>
      <c r="AU22" s="236"/>
      <c r="AV22" s="251"/>
      <c r="AW22" s="238"/>
      <c r="AX22" s="255"/>
      <c r="AY22" s="244"/>
      <c r="AZ22" s="237"/>
      <c r="BA22" s="250"/>
      <c r="BB22" s="257"/>
      <c r="BC22" s="257"/>
      <c r="BD22" s="258" t="e">
        <f>#REF!+#REF!+#REF!+G22</f>
        <v>#REF!</v>
      </c>
      <c r="BE22" s="1173"/>
    </row>
    <row r="23" spans="1:136" s="207" customFormat="1" ht="18" hidden="1" x14ac:dyDescent="0.25">
      <c r="A23" s="230">
        <v>11</v>
      </c>
      <c r="B23" s="231" t="s">
        <v>281</v>
      </c>
      <c r="C23" s="648" t="s">
        <v>300</v>
      </c>
      <c r="D23" s="1422">
        <v>1986</v>
      </c>
      <c r="E23" s="1420" t="s">
        <v>301</v>
      </c>
      <c r="F23" s="234"/>
      <c r="G23" s="1461"/>
      <c r="H23" s="239"/>
      <c r="I23" s="238"/>
      <c r="J23" s="240"/>
      <c r="K23" s="241"/>
      <c r="L23" s="242"/>
      <c r="M23" s="243"/>
      <c r="N23" s="239"/>
      <c r="O23" s="236"/>
      <c r="P23" s="251"/>
      <c r="Q23" s="236"/>
      <c r="R23" s="251"/>
      <c r="S23" s="236"/>
      <c r="T23" s="237"/>
      <c r="U23" s="252"/>
      <c r="V23" s="257"/>
      <c r="W23" s="257"/>
      <c r="X23" s="257"/>
      <c r="Y23" s="257"/>
      <c r="Z23" s="257"/>
      <c r="AA23" s="257"/>
      <c r="AB23" s="249"/>
      <c r="AC23" s="244"/>
      <c r="AD23" s="237"/>
      <c r="AE23" s="250"/>
      <c r="AF23" s="239"/>
      <c r="AG23" s="236"/>
      <c r="AH23" s="251"/>
      <c r="AI23" s="236"/>
      <c r="AJ23" s="251"/>
      <c r="AK23" s="236"/>
      <c r="AL23" s="251"/>
      <c r="AM23" s="238"/>
      <c r="AN23" s="249"/>
      <c r="AO23" s="244"/>
      <c r="AP23" s="237"/>
      <c r="AQ23" s="252"/>
      <c r="AR23" s="253"/>
      <c r="AS23" s="254"/>
      <c r="AT23" s="239"/>
      <c r="AU23" s="236"/>
      <c r="AV23" s="251"/>
      <c r="AW23" s="238"/>
      <c r="AX23" s="255"/>
      <c r="AY23" s="244"/>
      <c r="AZ23" s="237"/>
      <c r="BA23" s="250"/>
      <c r="BB23" s="257"/>
      <c r="BC23" s="257"/>
      <c r="BD23" s="258" t="e">
        <f>#REF!+#REF!+#REF!+G23</f>
        <v>#REF!</v>
      </c>
      <c r="BE23" s="1173"/>
    </row>
    <row r="24" spans="1:136" s="207" customFormat="1" ht="18" hidden="1" x14ac:dyDescent="0.25">
      <c r="A24" s="230">
        <v>12</v>
      </c>
      <c r="B24" s="231" t="s">
        <v>270</v>
      </c>
      <c r="C24" s="1424" t="s">
        <v>280</v>
      </c>
      <c r="D24" s="1423" t="s">
        <v>284</v>
      </c>
      <c r="E24" s="1420" t="s">
        <v>272</v>
      </c>
      <c r="F24" s="336"/>
      <c r="G24" s="1461"/>
      <c r="H24" s="341"/>
      <c r="I24" s="340"/>
      <c r="J24" s="342"/>
      <c r="K24" s="343"/>
      <c r="L24" s="344"/>
      <c r="M24" s="345"/>
      <c r="N24" s="337"/>
      <c r="O24" s="346"/>
      <c r="P24" s="347"/>
      <c r="Q24" s="346"/>
      <c r="R24" s="347"/>
      <c r="S24" s="346"/>
      <c r="T24" s="339"/>
      <c r="U24" s="340"/>
      <c r="V24" s="348"/>
      <c r="W24" s="348"/>
      <c r="X24" s="348"/>
      <c r="Y24" s="348"/>
      <c r="Z24" s="348"/>
      <c r="AA24" s="348"/>
      <c r="AB24" s="342"/>
      <c r="AC24" s="343"/>
      <c r="AD24" s="344"/>
      <c r="AE24" s="345"/>
      <c r="AF24" s="341"/>
      <c r="AG24" s="338"/>
      <c r="AH24" s="349"/>
      <c r="AI24" s="338"/>
      <c r="AJ24" s="349"/>
      <c r="AK24" s="338"/>
      <c r="AL24" s="349"/>
      <c r="AM24" s="340"/>
      <c r="AN24" s="350"/>
      <c r="AO24" s="346"/>
      <c r="AP24" s="339"/>
      <c r="AQ24" s="351"/>
      <c r="AR24" s="352"/>
      <c r="AS24" s="353"/>
      <c r="AT24" s="341"/>
      <c r="AU24" s="338"/>
      <c r="AV24" s="349"/>
      <c r="AW24" s="340"/>
      <c r="AX24" s="354"/>
      <c r="AY24" s="346"/>
      <c r="AZ24" s="339"/>
      <c r="BA24" s="355"/>
      <c r="BB24" s="300"/>
      <c r="BC24" s="300"/>
      <c r="BD24" s="258" t="e">
        <f>#REF!+#REF!+#REF!+G24</f>
        <v>#REF!</v>
      </c>
      <c r="BE24" s="1173"/>
    </row>
    <row r="25" spans="1:136" s="207" customFormat="1" ht="18" hidden="1" x14ac:dyDescent="0.25">
      <c r="A25" s="230">
        <v>13</v>
      </c>
      <c r="B25" s="263" t="s">
        <v>302</v>
      </c>
      <c r="C25" s="648" t="s">
        <v>303</v>
      </c>
      <c r="D25" s="1422">
        <v>1994</v>
      </c>
      <c r="E25" s="1420" t="s">
        <v>301</v>
      </c>
      <c r="F25" s="336"/>
      <c r="G25" s="1461"/>
      <c r="H25" s="341"/>
      <c r="I25" s="340"/>
      <c r="J25" s="342"/>
      <c r="K25" s="343"/>
      <c r="L25" s="344"/>
      <c r="M25" s="345"/>
      <c r="N25" s="337"/>
      <c r="O25" s="346"/>
      <c r="P25" s="347"/>
      <c r="Q25" s="346"/>
      <c r="R25" s="347"/>
      <c r="S25" s="346"/>
      <c r="T25" s="339"/>
      <c r="U25" s="340"/>
      <c r="V25" s="348"/>
      <c r="W25" s="348"/>
      <c r="X25" s="348"/>
      <c r="Y25" s="348"/>
      <c r="Z25" s="348"/>
      <c r="AA25" s="348"/>
      <c r="AB25" s="350"/>
      <c r="AC25" s="346"/>
      <c r="AD25" s="339"/>
      <c r="AE25" s="355"/>
      <c r="AF25" s="341"/>
      <c r="AG25" s="338"/>
      <c r="AH25" s="349"/>
      <c r="AI25" s="338"/>
      <c r="AJ25" s="349"/>
      <c r="AK25" s="338"/>
      <c r="AL25" s="349"/>
      <c r="AM25" s="340"/>
      <c r="AN25" s="350"/>
      <c r="AO25" s="346"/>
      <c r="AP25" s="339"/>
      <c r="AQ25" s="351"/>
      <c r="AR25" s="352"/>
      <c r="AS25" s="353"/>
      <c r="AT25" s="341"/>
      <c r="AU25" s="338"/>
      <c r="AV25" s="349"/>
      <c r="AW25" s="340"/>
      <c r="AX25" s="354"/>
      <c r="AY25" s="346"/>
      <c r="AZ25" s="339"/>
      <c r="BA25" s="355"/>
      <c r="BB25" s="300"/>
      <c r="BC25" s="300"/>
      <c r="BD25" s="258" t="e">
        <f>#REF!+#REF!+#REF!+G25</f>
        <v>#REF!</v>
      </c>
      <c r="BE25" s="1173"/>
    </row>
    <row r="26" spans="1:136" s="207" customFormat="1" ht="18" hidden="1" x14ac:dyDescent="0.25">
      <c r="A26" s="230">
        <v>14</v>
      </c>
      <c r="B26" s="1426" t="s">
        <v>302</v>
      </c>
      <c r="C26" s="1427" t="s">
        <v>304</v>
      </c>
      <c r="D26" s="1428">
        <v>1993</v>
      </c>
      <c r="E26" s="1429" t="s">
        <v>301</v>
      </c>
      <c r="F26" s="336"/>
      <c r="G26" s="1461"/>
      <c r="H26" s="291"/>
      <c r="I26" s="275"/>
      <c r="J26" s="289"/>
      <c r="K26" s="290"/>
      <c r="L26" s="279"/>
      <c r="M26" s="278"/>
      <c r="N26" s="272"/>
      <c r="O26" s="280"/>
      <c r="P26" s="281"/>
      <c r="Q26" s="280"/>
      <c r="R26" s="281"/>
      <c r="S26" s="280"/>
      <c r="T26" s="274"/>
      <c r="U26" s="275"/>
      <c r="V26" s="357"/>
      <c r="W26" s="357"/>
      <c r="X26" s="357"/>
      <c r="Y26" s="357"/>
      <c r="Z26" s="357"/>
      <c r="AA26" s="357"/>
      <c r="AB26" s="358"/>
      <c r="AC26" s="280"/>
      <c r="AD26" s="274"/>
      <c r="AE26" s="322"/>
      <c r="AF26" s="291"/>
      <c r="AG26" s="273"/>
      <c r="AH26" s="292"/>
      <c r="AI26" s="273"/>
      <c r="AJ26" s="292"/>
      <c r="AK26" s="273"/>
      <c r="AL26" s="292"/>
      <c r="AM26" s="275"/>
      <c r="AN26" s="358"/>
      <c r="AO26" s="280"/>
      <c r="AP26" s="274"/>
      <c r="AQ26" s="298"/>
      <c r="AR26" s="359"/>
      <c r="AS26" s="285"/>
      <c r="AT26" s="291"/>
      <c r="AU26" s="273"/>
      <c r="AV26" s="292"/>
      <c r="AW26" s="275"/>
      <c r="AX26" s="282"/>
      <c r="AY26" s="280"/>
      <c r="AZ26" s="274"/>
      <c r="BA26" s="322"/>
      <c r="BB26" s="300"/>
      <c r="BC26" s="300"/>
      <c r="BD26" s="258" t="e">
        <f>#REF!+#REF!+#REF!+G26</f>
        <v>#REF!</v>
      </c>
      <c r="BE26" s="1173"/>
    </row>
    <row r="27" spans="1:136" s="207" customFormat="1" ht="18" hidden="1" x14ac:dyDescent="0.25">
      <c r="A27" s="230">
        <v>7</v>
      </c>
      <c r="B27" s="301" t="s">
        <v>281</v>
      </c>
      <c r="C27" s="301" t="s">
        <v>290</v>
      </c>
      <c r="D27" s="302">
        <v>1999</v>
      </c>
      <c r="E27" s="1430" t="s">
        <v>272</v>
      </c>
      <c r="F27" s="234"/>
      <c r="G27" s="1461"/>
      <c r="H27" s="276"/>
      <c r="I27" s="288"/>
      <c r="J27" s="277"/>
      <c r="K27" s="1431"/>
      <c r="L27" s="277"/>
      <c r="M27" s="1431"/>
      <c r="N27" s="276"/>
      <c r="O27" s="288"/>
      <c r="P27" s="276"/>
      <c r="Q27" s="288"/>
      <c r="R27" s="276"/>
      <c r="S27" s="288"/>
      <c r="T27" s="284"/>
      <c r="U27" s="295"/>
      <c r="V27" s="295"/>
      <c r="W27" s="295"/>
      <c r="X27" s="295"/>
      <c r="Y27" s="295"/>
      <c r="Z27" s="295"/>
      <c r="AA27" s="295"/>
      <c r="AB27" s="293"/>
      <c r="AC27" s="295"/>
      <c r="AD27" s="284"/>
      <c r="AE27" s="295"/>
      <c r="AF27" s="276"/>
      <c r="AG27" s="288"/>
      <c r="AH27" s="276"/>
      <c r="AI27" s="288"/>
      <c r="AJ27" s="276"/>
      <c r="AK27" s="288"/>
      <c r="AL27" s="276"/>
      <c r="AM27" s="288"/>
      <c r="AN27" s="293"/>
      <c r="AO27" s="295"/>
      <c r="AP27" s="284"/>
      <c r="AQ27" s="295"/>
      <c r="AR27" s="276"/>
      <c r="AS27" s="288"/>
      <c r="AT27" s="276"/>
      <c r="AU27" s="288"/>
      <c r="AV27" s="276"/>
      <c r="AW27" s="288"/>
      <c r="AX27" s="293"/>
      <c r="AY27" s="295"/>
      <c r="AZ27" s="284"/>
      <c r="BA27" s="295"/>
      <c r="BB27" s="295"/>
      <c r="BC27" s="295"/>
      <c r="BD27" s="258" t="e">
        <f>#REF!+#REF!+#REF!+G27</f>
        <v>#REF!</v>
      </c>
      <c r="BE27" s="1167"/>
    </row>
    <row r="28" spans="1:136" s="207" customFormat="1" ht="18" hidden="1" x14ac:dyDescent="0.25">
      <c r="A28" s="1425">
        <v>8</v>
      </c>
      <c r="B28" s="1512" t="s">
        <v>294</v>
      </c>
      <c r="C28" s="1486" t="s">
        <v>295</v>
      </c>
      <c r="D28" s="1421">
        <v>2000</v>
      </c>
      <c r="E28" s="1513" t="s">
        <v>272</v>
      </c>
      <c r="F28" s="1419"/>
      <c r="G28" s="1464"/>
      <c r="H28" s="1417"/>
      <c r="I28" s="287"/>
      <c r="J28" s="676"/>
      <c r="K28" s="677"/>
      <c r="L28" s="676"/>
      <c r="M28" s="677"/>
      <c r="N28" s="694"/>
      <c r="O28" s="1418"/>
      <c r="P28" s="526"/>
      <c r="Q28" s="1418"/>
      <c r="R28" s="526"/>
      <c r="S28" s="1418"/>
      <c r="T28" s="694"/>
      <c r="U28" s="287"/>
      <c r="V28" s="287"/>
      <c r="W28" s="287"/>
      <c r="X28" s="287"/>
      <c r="Y28" s="287"/>
      <c r="Z28" s="287"/>
      <c r="AA28" s="287"/>
      <c r="AB28" s="526"/>
      <c r="AC28" s="1418"/>
      <c r="AD28" s="694"/>
      <c r="AE28" s="1418"/>
      <c r="AF28" s="1417"/>
      <c r="AG28" s="287"/>
      <c r="AH28" s="1417"/>
      <c r="AI28" s="287"/>
      <c r="AJ28" s="1417"/>
      <c r="AK28" s="287"/>
      <c r="AL28" s="1417"/>
      <c r="AM28" s="287"/>
      <c r="AN28" s="526"/>
      <c r="AO28" s="1418"/>
      <c r="AP28" s="694"/>
      <c r="AQ28" s="1418"/>
      <c r="AR28" s="1417"/>
      <c r="AS28" s="287"/>
      <c r="AT28" s="1417"/>
      <c r="AU28" s="287"/>
      <c r="AV28" s="1417"/>
      <c r="AW28" s="287"/>
      <c r="AX28" s="526"/>
      <c r="AY28" s="1418"/>
      <c r="AZ28" s="694"/>
      <c r="BA28" s="1418"/>
      <c r="BB28" s="1418"/>
      <c r="BC28" s="1418"/>
      <c r="BD28" s="258" t="e">
        <f>#REF!+#REF!+#REF!+G28</f>
        <v>#REF!</v>
      </c>
      <c r="BE28" s="1167"/>
    </row>
    <row r="29" spans="1:136" ht="18" x14ac:dyDescent="0.25">
      <c r="A29" s="1669" t="s">
        <v>711</v>
      </c>
      <c r="B29" s="1670"/>
      <c r="C29" s="1670"/>
      <c r="D29" s="1670"/>
      <c r="E29" s="1680"/>
      <c r="F29" s="1734"/>
      <c r="G29" s="1671"/>
      <c r="H29" s="1671"/>
      <c r="I29" s="1671"/>
      <c r="J29" s="1671"/>
      <c r="K29" s="1671"/>
      <c r="L29" s="1671"/>
      <c r="M29" s="1671"/>
      <c r="N29" s="1671"/>
      <c r="O29" s="1671"/>
      <c r="P29" s="1671"/>
      <c r="Q29" s="1671"/>
      <c r="R29" s="1671"/>
      <c r="S29" s="1671"/>
      <c r="T29" s="1671"/>
      <c r="U29" s="1671"/>
      <c r="V29" s="229"/>
      <c r="W29" s="229"/>
      <c r="X29" s="229"/>
      <c r="Y29" s="229"/>
      <c r="Z29" s="1237"/>
      <c r="AA29" s="1237"/>
      <c r="AB29" s="1671"/>
      <c r="AC29" s="1671"/>
      <c r="AD29" s="1671"/>
      <c r="AE29" s="1671"/>
      <c r="AF29" s="1671"/>
      <c r="AG29" s="1671"/>
      <c r="AH29" s="1671"/>
      <c r="AI29" s="1671"/>
      <c r="AJ29" s="1671"/>
      <c r="AK29" s="1671"/>
      <c r="AL29" s="1671"/>
      <c r="AM29" s="1671"/>
      <c r="AN29" s="1671"/>
      <c r="AO29" s="1671"/>
      <c r="AP29" s="1671"/>
      <c r="AQ29" s="1671"/>
      <c r="AR29" s="1671"/>
      <c r="AS29" s="1671"/>
      <c r="AT29" s="1671"/>
      <c r="AU29" s="1671"/>
      <c r="AV29" s="1671"/>
      <c r="AW29" s="1671"/>
      <c r="AX29" s="1671"/>
      <c r="AY29" s="1671"/>
      <c r="AZ29" s="1671"/>
      <c r="BA29" s="1671"/>
      <c r="BB29" s="229"/>
      <c r="BC29" s="229"/>
      <c r="BD29" s="1710"/>
      <c r="BE29" s="1711"/>
      <c r="BG29" s="207"/>
      <c r="BH29" s="207"/>
      <c r="BI29" s="207"/>
      <c r="BJ29" s="207"/>
      <c r="BK29" s="207"/>
      <c r="BL29" s="207"/>
      <c r="BM29" s="207"/>
      <c r="BN29" s="207"/>
      <c r="BO29" s="207"/>
      <c r="BP29" s="207"/>
      <c r="BQ29" s="207"/>
      <c r="BR29" s="207"/>
      <c r="BS29" s="207"/>
      <c r="BT29" s="207"/>
      <c r="BU29" s="207"/>
      <c r="BV29" s="207"/>
      <c r="BW29" s="207"/>
      <c r="BX29" s="207"/>
      <c r="BY29" s="207"/>
      <c r="BZ29" s="207"/>
      <c r="CA29" s="207"/>
      <c r="CB29" s="207"/>
      <c r="CC29" s="207"/>
      <c r="CD29" s="207"/>
      <c r="CE29" s="207"/>
      <c r="CF29" s="207"/>
      <c r="CG29" s="207"/>
      <c r="CH29" s="207"/>
      <c r="CI29" s="207"/>
      <c r="CJ29" s="207"/>
      <c r="CK29" s="207"/>
      <c r="CL29" s="207"/>
      <c r="CM29" s="207"/>
      <c r="CN29" s="207"/>
      <c r="CO29" s="207"/>
      <c r="CP29" s="207"/>
      <c r="CQ29" s="207"/>
      <c r="CR29" s="207"/>
      <c r="CS29" s="207"/>
      <c r="CT29" s="207"/>
      <c r="CU29" s="207"/>
      <c r="CV29" s="207"/>
      <c r="CW29" s="207"/>
      <c r="CX29" s="207"/>
      <c r="CY29" s="207"/>
      <c r="CZ29" s="207"/>
      <c r="DA29" s="207"/>
      <c r="DB29" s="207"/>
      <c r="DC29" s="207"/>
      <c r="DD29" s="207"/>
      <c r="DE29" s="207"/>
      <c r="DF29" s="207"/>
      <c r="DG29" s="207"/>
      <c r="DH29" s="207"/>
      <c r="DI29" s="207"/>
      <c r="DJ29" s="207"/>
      <c r="DK29" s="207"/>
      <c r="DL29" s="207"/>
      <c r="DM29" s="207"/>
      <c r="DN29" s="207"/>
      <c r="DO29" s="207"/>
      <c r="DP29" s="207"/>
      <c r="DQ29" s="207"/>
      <c r="DR29" s="207"/>
      <c r="DS29" s="207"/>
      <c r="DT29" s="207"/>
      <c r="DU29" s="207"/>
      <c r="DV29" s="207"/>
      <c r="DW29" s="207"/>
      <c r="DX29" s="207"/>
      <c r="DY29" s="207"/>
      <c r="DZ29" s="207"/>
      <c r="EA29" s="207"/>
      <c r="EB29" s="207"/>
      <c r="EC29" s="207"/>
      <c r="ED29" s="207"/>
      <c r="EE29" s="207"/>
      <c r="EF29" s="207"/>
    </row>
    <row r="30" spans="1:136" ht="18" x14ac:dyDescent="0.25">
      <c r="A30" s="230">
        <v>1</v>
      </c>
      <c r="B30" s="231" t="s">
        <v>281</v>
      </c>
      <c r="C30" s="360" t="s">
        <v>305</v>
      </c>
      <c r="D30" s="306">
        <v>2003</v>
      </c>
      <c r="E30" s="307" t="s">
        <v>272</v>
      </c>
      <c r="F30" s="249">
        <v>1</v>
      </c>
      <c r="G30" s="244">
        <v>75</v>
      </c>
      <c r="H30" s="239">
        <v>2</v>
      </c>
      <c r="I30" s="238">
        <v>72</v>
      </c>
      <c r="J30" s="239"/>
      <c r="K30" s="236"/>
      <c r="L30" s="251"/>
      <c r="M30" s="254"/>
      <c r="N30" s="235"/>
      <c r="O30" s="244"/>
      <c r="P30" s="245"/>
      <c r="Q30" s="244"/>
      <c r="R30" s="245"/>
      <c r="S30" s="244"/>
      <c r="T30" s="237"/>
      <c r="U30" s="238"/>
      <c r="V30" s="248"/>
      <c r="W30" s="236"/>
      <c r="X30" s="236"/>
      <c r="Y30" s="238"/>
      <c r="Z30" s="246"/>
      <c r="AA30" s="246"/>
      <c r="AB30" s="239"/>
      <c r="AC30" s="236"/>
      <c r="AD30" s="251"/>
      <c r="AE30" s="254"/>
      <c r="AF30" s="239"/>
      <c r="AG30" s="236"/>
      <c r="AH30" s="251"/>
      <c r="AI30" s="236"/>
      <c r="AJ30" s="251"/>
      <c r="AK30" s="236"/>
      <c r="AL30" s="251"/>
      <c r="AM30" s="238"/>
      <c r="AN30" s="239"/>
      <c r="AO30" s="236"/>
      <c r="AP30" s="251"/>
      <c r="AQ30" s="238"/>
      <c r="AR30" s="253"/>
      <c r="AS30" s="254"/>
      <c r="AT30" s="239"/>
      <c r="AU30" s="236"/>
      <c r="AV30" s="251"/>
      <c r="AW30" s="238"/>
      <c r="AX30" s="253"/>
      <c r="AY30" s="236"/>
      <c r="AZ30" s="251"/>
      <c r="BA30" s="238"/>
      <c r="BB30" s="361"/>
      <c r="BC30" s="362"/>
      <c r="BD30" s="258">
        <f t="shared" ref="BD30:BD61" si="1">G30+I30</f>
        <v>147</v>
      </c>
      <c r="BE30" s="259"/>
      <c r="BG30" s="207"/>
      <c r="BH30" s="207"/>
      <c r="BI30" s="207"/>
      <c r="BJ30" s="207"/>
      <c r="BK30" s="207"/>
      <c r="BL30" s="207"/>
      <c r="BM30" s="207"/>
      <c r="BN30" s="207"/>
      <c r="BO30" s="207"/>
      <c r="BP30" s="207"/>
      <c r="BQ30" s="207"/>
      <c r="BR30" s="207"/>
      <c r="BS30" s="207"/>
      <c r="BT30" s="207"/>
      <c r="BU30" s="207"/>
      <c r="BV30" s="207"/>
      <c r="BW30" s="207"/>
      <c r="BX30" s="207"/>
      <c r="BY30" s="207"/>
      <c r="BZ30" s="207"/>
      <c r="CA30" s="207"/>
      <c r="CB30" s="207"/>
      <c r="CC30" s="207"/>
      <c r="CD30" s="207"/>
      <c r="CE30" s="207"/>
      <c r="CF30" s="207"/>
      <c r="CG30" s="207"/>
      <c r="CH30" s="207"/>
      <c r="CI30" s="207"/>
      <c r="CJ30" s="207"/>
      <c r="CK30" s="207"/>
      <c r="CL30" s="207"/>
      <c r="CM30" s="207"/>
      <c r="CN30" s="207"/>
      <c r="CO30" s="207"/>
      <c r="CP30" s="207"/>
      <c r="CQ30" s="207"/>
      <c r="CR30" s="207"/>
      <c r="CS30" s="207"/>
      <c r="CT30" s="207"/>
      <c r="CU30" s="207"/>
      <c r="CV30" s="207"/>
      <c r="CW30" s="207"/>
      <c r="CX30" s="207"/>
      <c r="CY30" s="207"/>
      <c r="CZ30" s="207"/>
      <c r="DA30" s="207"/>
      <c r="DB30" s="207"/>
      <c r="DC30" s="207"/>
      <c r="DD30" s="207"/>
      <c r="DE30" s="207"/>
      <c r="DF30" s="207"/>
      <c r="DG30" s="207"/>
      <c r="DH30" s="207"/>
      <c r="DI30" s="207"/>
      <c r="DJ30" s="207"/>
      <c r="DK30" s="207"/>
      <c r="DL30" s="207"/>
      <c r="DM30" s="207"/>
      <c r="DN30" s="207"/>
      <c r="DO30" s="207"/>
      <c r="DP30" s="207"/>
      <c r="DQ30" s="207"/>
      <c r="DR30" s="207"/>
      <c r="DS30" s="207"/>
      <c r="DT30" s="207"/>
      <c r="DU30" s="207"/>
      <c r="DV30" s="207"/>
      <c r="DW30" s="207"/>
      <c r="DX30" s="207"/>
      <c r="DY30" s="207"/>
      <c r="DZ30" s="207"/>
      <c r="EA30" s="207"/>
      <c r="EB30" s="207"/>
      <c r="EC30" s="207"/>
      <c r="ED30" s="207"/>
      <c r="EE30" s="207"/>
      <c r="EF30" s="207"/>
    </row>
    <row r="31" spans="1:136" ht="18" x14ac:dyDescent="0.25">
      <c r="A31" s="230">
        <v>2</v>
      </c>
      <c r="B31" s="363" t="s">
        <v>281</v>
      </c>
      <c r="C31" s="364" t="s">
        <v>324</v>
      </c>
      <c r="D31" s="365">
        <v>2004</v>
      </c>
      <c r="E31" s="366" t="s">
        <v>272</v>
      </c>
      <c r="F31" s="249">
        <v>3</v>
      </c>
      <c r="G31" s="244">
        <v>69.75</v>
      </c>
      <c r="H31" s="371">
        <v>6</v>
      </c>
      <c r="I31" s="370">
        <v>63</v>
      </c>
      <c r="J31" s="372"/>
      <c r="K31" s="373"/>
      <c r="L31" s="374"/>
      <c r="M31" s="375"/>
      <c r="N31" s="372"/>
      <c r="O31" s="373"/>
      <c r="P31" s="374"/>
      <c r="Q31" s="373"/>
      <c r="R31" s="374"/>
      <c r="S31" s="373"/>
      <c r="T31" s="374"/>
      <c r="U31" s="376"/>
      <c r="V31" s="329"/>
      <c r="W31" s="311"/>
      <c r="X31" s="311"/>
      <c r="Y31" s="315"/>
      <c r="Z31" s="409"/>
      <c r="AA31" s="329"/>
      <c r="AB31" s="372"/>
      <c r="AC31" s="373"/>
      <c r="AD31" s="374"/>
      <c r="AE31" s="375"/>
      <c r="AF31" s="371"/>
      <c r="AG31" s="236"/>
      <c r="AH31" s="379"/>
      <c r="AI31" s="236"/>
      <c r="AJ31" s="379"/>
      <c r="AK31" s="236"/>
      <c r="AL31" s="379"/>
      <c r="AM31" s="370"/>
      <c r="AN31" s="372"/>
      <c r="AO31" s="373"/>
      <c r="AP31" s="374"/>
      <c r="AQ31" s="376"/>
      <c r="AR31" s="380"/>
      <c r="AS31" s="381"/>
      <c r="AT31" s="239"/>
      <c r="AU31" s="236"/>
      <c r="AV31" s="379"/>
      <c r="AW31" s="370"/>
      <c r="AX31" s="380"/>
      <c r="AY31" s="368"/>
      <c r="AZ31" s="374"/>
      <c r="BA31" s="238"/>
      <c r="BB31" s="361"/>
      <c r="BC31" s="362"/>
      <c r="BD31" s="258">
        <f t="shared" si="1"/>
        <v>132.75</v>
      </c>
      <c r="BE31" s="259"/>
      <c r="BG31" s="207"/>
      <c r="BH31" s="207"/>
      <c r="BI31" s="207"/>
      <c r="BJ31" s="207"/>
      <c r="BK31" s="207"/>
      <c r="BL31" s="207"/>
      <c r="BM31" s="207"/>
      <c r="BN31" s="207"/>
      <c r="BO31" s="207"/>
      <c r="BP31" s="207"/>
      <c r="BQ31" s="207"/>
      <c r="BR31" s="207"/>
      <c r="BS31" s="207"/>
      <c r="BT31" s="207"/>
      <c r="BU31" s="207"/>
      <c r="BV31" s="207"/>
      <c r="BW31" s="207"/>
      <c r="BX31" s="207"/>
      <c r="BY31" s="207"/>
      <c r="BZ31" s="207"/>
      <c r="CA31" s="207"/>
      <c r="CB31" s="207"/>
      <c r="CC31" s="207"/>
      <c r="CD31" s="207"/>
      <c r="CE31" s="207"/>
      <c r="CF31" s="207"/>
      <c r="CG31" s="207"/>
      <c r="CH31" s="207"/>
      <c r="CI31" s="207"/>
      <c r="CJ31" s="207"/>
      <c r="CK31" s="207"/>
      <c r="CL31" s="207"/>
      <c r="CM31" s="207"/>
      <c r="CN31" s="207"/>
      <c r="CO31" s="207"/>
      <c r="CP31" s="207"/>
      <c r="CQ31" s="207"/>
      <c r="CR31" s="207"/>
      <c r="CS31" s="207"/>
      <c r="CT31" s="207"/>
      <c r="CU31" s="207"/>
      <c r="CV31" s="207"/>
      <c r="CW31" s="207"/>
      <c r="CX31" s="207"/>
      <c r="CY31" s="207"/>
      <c r="CZ31" s="207"/>
      <c r="DA31" s="207"/>
      <c r="DB31" s="207"/>
      <c r="DC31" s="207"/>
      <c r="DD31" s="207"/>
      <c r="DE31" s="207"/>
      <c r="DF31" s="207"/>
      <c r="DG31" s="207"/>
      <c r="DH31" s="207"/>
      <c r="DI31" s="207"/>
      <c r="DJ31" s="207"/>
      <c r="DK31" s="207"/>
      <c r="DL31" s="207"/>
      <c r="DM31" s="207"/>
      <c r="DN31" s="207"/>
      <c r="DO31" s="207"/>
      <c r="DP31" s="207"/>
      <c r="DQ31" s="207"/>
      <c r="DR31" s="207"/>
      <c r="DS31" s="207"/>
      <c r="DT31" s="207"/>
      <c r="DU31" s="207"/>
      <c r="DV31" s="207"/>
      <c r="DW31" s="207"/>
      <c r="DX31" s="207"/>
      <c r="DY31" s="207"/>
      <c r="DZ31" s="207"/>
      <c r="EA31" s="207"/>
      <c r="EB31" s="207"/>
      <c r="EC31" s="207"/>
      <c r="ED31" s="207"/>
      <c r="EE31" s="207"/>
      <c r="EF31" s="207"/>
    </row>
    <row r="32" spans="1:136" ht="18" x14ac:dyDescent="0.25">
      <c r="A32" s="230">
        <v>3</v>
      </c>
      <c r="B32" s="231" t="s">
        <v>281</v>
      </c>
      <c r="C32" s="360" t="s">
        <v>316</v>
      </c>
      <c r="D32" s="306">
        <v>2003</v>
      </c>
      <c r="E32" s="306">
        <v>1</v>
      </c>
      <c r="F32" s="255">
        <v>4</v>
      </c>
      <c r="G32" s="244">
        <v>67.5</v>
      </c>
      <c r="H32" s="371">
        <v>5</v>
      </c>
      <c r="I32" s="370">
        <v>65.25</v>
      </c>
      <c r="J32" s="372"/>
      <c r="K32" s="373"/>
      <c r="L32" s="374"/>
      <c r="M32" s="375"/>
      <c r="N32" s="372"/>
      <c r="O32" s="373"/>
      <c r="P32" s="314"/>
      <c r="Q32" s="311"/>
      <c r="R32" s="374"/>
      <c r="S32" s="373"/>
      <c r="T32" s="374"/>
      <c r="U32" s="376"/>
      <c r="V32" s="377"/>
      <c r="W32" s="373"/>
      <c r="X32" s="373"/>
      <c r="Y32" s="376"/>
      <c r="Z32" s="408"/>
      <c r="AA32" s="377"/>
      <c r="AB32" s="372"/>
      <c r="AC32" s="373"/>
      <c r="AD32" s="374"/>
      <c r="AE32" s="375"/>
      <c r="AF32" s="371"/>
      <c r="AG32" s="368"/>
      <c r="AH32" s="379"/>
      <c r="AI32" s="368"/>
      <c r="AJ32" s="379"/>
      <c r="AK32" s="236"/>
      <c r="AL32" s="379"/>
      <c r="AM32" s="238"/>
      <c r="AN32" s="372"/>
      <c r="AO32" s="373"/>
      <c r="AP32" s="374"/>
      <c r="AQ32" s="376"/>
      <c r="AR32" s="380"/>
      <c r="AS32" s="381"/>
      <c r="AT32" s="239"/>
      <c r="AU32" s="236"/>
      <c r="AV32" s="379"/>
      <c r="AW32" s="370"/>
      <c r="AX32" s="382"/>
      <c r="AY32" s="373"/>
      <c r="AZ32" s="369"/>
      <c r="BA32" s="376"/>
      <c r="BB32" s="406"/>
      <c r="BC32" s="407"/>
      <c r="BD32" s="258">
        <f t="shared" si="1"/>
        <v>132.75</v>
      </c>
      <c r="BE32" s="259"/>
      <c r="BG32" s="207"/>
      <c r="BH32" s="207"/>
      <c r="BI32" s="207"/>
      <c r="BJ32" s="207"/>
      <c r="BK32" s="207"/>
      <c r="BL32" s="207"/>
      <c r="BM32" s="207"/>
      <c r="BN32" s="207"/>
      <c r="BO32" s="207"/>
      <c r="BP32" s="207"/>
      <c r="BQ32" s="207"/>
      <c r="BR32" s="207"/>
      <c r="BS32" s="207"/>
      <c r="BT32" s="207"/>
      <c r="BU32" s="207"/>
      <c r="BV32" s="207"/>
      <c r="BW32" s="207"/>
      <c r="BX32" s="207"/>
      <c r="BY32" s="207"/>
      <c r="BZ32" s="207"/>
      <c r="CA32" s="207"/>
      <c r="CB32" s="207"/>
      <c r="CC32" s="207"/>
      <c r="CD32" s="207"/>
      <c r="CE32" s="207"/>
      <c r="CF32" s="207"/>
      <c r="CG32" s="207"/>
      <c r="CH32" s="207"/>
      <c r="CI32" s="207"/>
      <c r="CJ32" s="207"/>
      <c r="CK32" s="207"/>
      <c r="CL32" s="207"/>
      <c r="CM32" s="207"/>
      <c r="CN32" s="207"/>
      <c r="CO32" s="207"/>
      <c r="CP32" s="207"/>
      <c r="CQ32" s="207"/>
      <c r="CR32" s="207"/>
      <c r="CS32" s="207"/>
      <c r="CT32" s="207"/>
      <c r="CU32" s="207"/>
      <c r="CV32" s="207"/>
      <c r="CW32" s="207"/>
      <c r="CX32" s="207"/>
      <c r="CY32" s="207"/>
      <c r="CZ32" s="207"/>
      <c r="DA32" s="207"/>
      <c r="DB32" s="207"/>
      <c r="DC32" s="207"/>
      <c r="DD32" s="207"/>
      <c r="DE32" s="207"/>
      <c r="DF32" s="207"/>
      <c r="DG32" s="207"/>
      <c r="DH32" s="207"/>
      <c r="DI32" s="207"/>
      <c r="DJ32" s="207"/>
      <c r="DK32" s="207"/>
      <c r="DL32" s="207"/>
      <c r="DM32" s="207"/>
      <c r="DN32" s="207"/>
      <c r="DO32" s="207"/>
      <c r="DP32" s="207"/>
      <c r="DQ32" s="207"/>
      <c r="DR32" s="207"/>
      <c r="DS32" s="207"/>
      <c r="DT32" s="207"/>
      <c r="DU32" s="207"/>
      <c r="DV32" s="207"/>
      <c r="DW32" s="207"/>
      <c r="DX32" s="207"/>
      <c r="DY32" s="207"/>
      <c r="DZ32" s="207"/>
      <c r="EA32" s="207"/>
      <c r="EB32" s="207"/>
      <c r="EC32" s="207"/>
      <c r="ED32" s="207"/>
      <c r="EE32" s="207"/>
      <c r="EF32" s="207"/>
    </row>
    <row r="33" spans="1:136" ht="18" x14ac:dyDescent="0.25">
      <c r="A33" s="230">
        <v>4</v>
      </c>
      <c r="B33" s="1441" t="s">
        <v>270</v>
      </c>
      <c r="C33" s="1579" t="s">
        <v>320</v>
      </c>
      <c r="D33" s="1580">
        <v>2002</v>
      </c>
      <c r="E33" s="1581" t="s">
        <v>272</v>
      </c>
      <c r="F33" s="234">
        <v>2</v>
      </c>
      <c r="G33" s="1461">
        <v>72</v>
      </c>
      <c r="H33" s="239">
        <v>11</v>
      </c>
      <c r="I33" s="238">
        <v>52.5</v>
      </c>
      <c r="J33" s="240"/>
      <c r="K33" s="241"/>
      <c r="L33" s="242"/>
      <c r="M33" s="243"/>
      <c r="N33" s="240"/>
      <c r="O33" s="241"/>
      <c r="P33" s="242"/>
      <c r="Q33" s="241"/>
      <c r="R33" s="242"/>
      <c r="S33" s="241"/>
      <c r="T33" s="242"/>
      <c r="U33" s="260"/>
      <c r="V33" s="262"/>
      <c r="W33" s="241"/>
      <c r="X33" s="241"/>
      <c r="Y33" s="260"/>
      <c r="Z33" s="262"/>
      <c r="AA33" s="261"/>
      <c r="AB33" s="240"/>
      <c r="AC33" s="241"/>
      <c r="AD33" s="242"/>
      <c r="AE33" s="243"/>
      <c r="AF33" s="235"/>
      <c r="AG33" s="310"/>
      <c r="AH33" s="237"/>
      <c r="AI33" s="311"/>
      <c r="AJ33" s="237"/>
      <c r="AK33" s="310"/>
      <c r="AL33" s="312"/>
      <c r="AM33" s="313"/>
      <c r="AN33" s="235"/>
      <c r="AO33" s="311"/>
      <c r="AP33" s="314"/>
      <c r="AQ33" s="315"/>
      <c r="AR33" s="316"/>
      <c r="AS33" s="317"/>
      <c r="AT33" s="318"/>
      <c r="AU33" s="236"/>
      <c r="AV33" s="251"/>
      <c r="AW33" s="238"/>
      <c r="AX33" s="255"/>
      <c r="AY33" s="244"/>
      <c r="AZ33" s="251"/>
      <c r="BA33" s="238"/>
      <c r="BB33" s="248"/>
      <c r="BC33" s="246"/>
      <c r="BD33" s="258">
        <f t="shared" si="1"/>
        <v>124.5</v>
      </c>
      <c r="BE33" s="259"/>
      <c r="BG33" s="207"/>
      <c r="BH33" s="207"/>
      <c r="BI33" s="207"/>
      <c r="BJ33" s="207"/>
      <c r="BK33" s="207"/>
      <c r="BL33" s="207"/>
      <c r="BM33" s="207"/>
      <c r="BN33" s="207"/>
      <c r="BO33" s="207"/>
      <c r="BP33" s="207"/>
      <c r="BQ33" s="207"/>
      <c r="BR33" s="207"/>
      <c r="BS33" s="207"/>
      <c r="BT33" s="207"/>
      <c r="BU33" s="207"/>
      <c r="BV33" s="207"/>
      <c r="BW33" s="207"/>
      <c r="BX33" s="207"/>
      <c r="BY33" s="207"/>
      <c r="BZ33" s="207"/>
      <c r="CA33" s="207"/>
      <c r="CB33" s="207"/>
      <c r="CC33" s="207"/>
      <c r="CD33" s="207"/>
      <c r="CE33" s="207"/>
      <c r="CF33" s="207"/>
      <c r="CG33" s="207"/>
      <c r="CH33" s="207"/>
      <c r="CI33" s="207"/>
      <c r="CJ33" s="207"/>
      <c r="CK33" s="207"/>
      <c r="CL33" s="207"/>
      <c r="CM33" s="207"/>
      <c r="CN33" s="207"/>
      <c r="CO33" s="207"/>
      <c r="CP33" s="207"/>
      <c r="CQ33" s="207"/>
      <c r="CR33" s="207"/>
      <c r="CS33" s="207"/>
      <c r="CT33" s="207"/>
      <c r="CU33" s="207"/>
      <c r="CV33" s="207"/>
      <c r="CW33" s="207"/>
      <c r="CX33" s="207"/>
      <c r="CY33" s="207"/>
      <c r="CZ33" s="207"/>
      <c r="DA33" s="207"/>
      <c r="DB33" s="207"/>
      <c r="DC33" s="207"/>
      <c r="DD33" s="207"/>
      <c r="DE33" s="207"/>
      <c r="DF33" s="207"/>
      <c r="DG33" s="207"/>
      <c r="DH33" s="207"/>
      <c r="DI33" s="207"/>
      <c r="DJ33" s="207"/>
      <c r="DK33" s="207"/>
      <c r="DL33" s="207"/>
      <c r="DM33" s="207"/>
      <c r="DN33" s="207"/>
      <c r="DO33" s="207"/>
      <c r="DP33" s="207"/>
      <c r="DQ33" s="207"/>
      <c r="DR33" s="207"/>
      <c r="DS33" s="207"/>
      <c r="DT33" s="207"/>
      <c r="DU33" s="207"/>
      <c r="DV33" s="207"/>
      <c r="DW33" s="207"/>
      <c r="DX33" s="207"/>
      <c r="DY33" s="207"/>
      <c r="DZ33" s="207"/>
      <c r="EA33" s="207"/>
      <c r="EB33" s="207"/>
      <c r="EC33" s="207"/>
      <c r="ED33" s="207"/>
      <c r="EE33" s="207"/>
      <c r="EF33" s="207"/>
    </row>
    <row r="34" spans="1:136" ht="18" x14ac:dyDescent="0.25">
      <c r="A34" s="230">
        <v>5</v>
      </c>
      <c r="B34" s="231" t="s">
        <v>270</v>
      </c>
      <c r="C34" s="367" t="s">
        <v>307</v>
      </c>
      <c r="D34" s="306">
        <v>2003</v>
      </c>
      <c r="E34" s="307" t="s">
        <v>272</v>
      </c>
      <c r="F34" s="245">
        <v>7</v>
      </c>
      <c r="G34" s="244">
        <v>60.75</v>
      </c>
      <c r="H34" s="371">
        <v>7</v>
      </c>
      <c r="I34" s="370">
        <v>60.75</v>
      </c>
      <c r="J34" s="372"/>
      <c r="K34" s="373"/>
      <c r="L34" s="374"/>
      <c r="M34" s="375"/>
      <c r="N34" s="372"/>
      <c r="O34" s="373"/>
      <c r="P34" s="314"/>
      <c r="Q34" s="311"/>
      <c r="R34" s="374"/>
      <c r="S34" s="373"/>
      <c r="T34" s="374"/>
      <c r="U34" s="376"/>
      <c r="V34" s="329"/>
      <c r="W34" s="311"/>
      <c r="X34" s="311"/>
      <c r="Y34" s="315"/>
      <c r="Z34" s="409"/>
      <c r="AA34" s="329"/>
      <c r="AB34" s="372"/>
      <c r="AC34" s="373"/>
      <c r="AD34" s="374"/>
      <c r="AE34" s="375"/>
      <c r="AF34" s="371"/>
      <c r="AG34" s="236"/>
      <c r="AH34" s="379"/>
      <c r="AI34" s="236"/>
      <c r="AJ34" s="379"/>
      <c r="AK34" s="236"/>
      <c r="AL34" s="379"/>
      <c r="AM34" s="368"/>
      <c r="AN34" s="382"/>
      <c r="AO34" s="373"/>
      <c r="AP34" s="374"/>
      <c r="AQ34" s="376"/>
      <c r="AR34" s="380"/>
      <c r="AS34" s="381"/>
      <c r="AT34" s="239"/>
      <c r="AU34" s="236"/>
      <c r="AV34" s="379"/>
      <c r="AW34" s="238"/>
      <c r="AX34" s="382"/>
      <c r="AY34" s="236"/>
      <c r="AZ34" s="369"/>
      <c r="BA34" s="238"/>
      <c r="BB34" s="248"/>
      <c r="BC34" s="362"/>
      <c r="BD34" s="258">
        <f t="shared" si="1"/>
        <v>121.5</v>
      </c>
      <c r="BE34" s="259"/>
      <c r="BG34" s="207"/>
      <c r="BH34" s="207"/>
      <c r="BI34" s="207"/>
      <c r="BJ34" s="207"/>
      <c r="BK34" s="207"/>
      <c r="BL34" s="207"/>
      <c r="BM34" s="207"/>
      <c r="BN34" s="207"/>
      <c r="BO34" s="207"/>
      <c r="BP34" s="207"/>
      <c r="BQ34" s="207"/>
      <c r="BR34" s="207"/>
      <c r="BS34" s="207"/>
      <c r="BT34" s="207"/>
      <c r="BU34" s="207"/>
      <c r="BV34" s="207"/>
      <c r="BW34" s="207"/>
      <c r="BX34" s="207"/>
      <c r="BY34" s="207"/>
      <c r="BZ34" s="207"/>
      <c r="CA34" s="207"/>
      <c r="CB34" s="207"/>
      <c r="CC34" s="207"/>
      <c r="CD34" s="207"/>
      <c r="CE34" s="207"/>
      <c r="CF34" s="207"/>
      <c r="CG34" s="207"/>
      <c r="CH34" s="207"/>
      <c r="CI34" s="207"/>
      <c r="CJ34" s="207"/>
      <c r="CK34" s="207"/>
      <c r="CL34" s="207"/>
      <c r="CM34" s="207"/>
      <c r="CN34" s="207"/>
      <c r="CO34" s="207"/>
      <c r="CP34" s="207"/>
      <c r="CQ34" s="207"/>
      <c r="CR34" s="207"/>
      <c r="CS34" s="207"/>
      <c r="CT34" s="207"/>
      <c r="CU34" s="207"/>
      <c r="CV34" s="207"/>
      <c r="CW34" s="207"/>
      <c r="CX34" s="207"/>
      <c r="CY34" s="207"/>
      <c r="CZ34" s="207"/>
      <c r="DA34" s="207"/>
      <c r="DB34" s="207"/>
      <c r="DC34" s="207"/>
      <c r="DD34" s="207"/>
      <c r="DE34" s="207"/>
      <c r="DF34" s="207"/>
      <c r="DG34" s="207"/>
      <c r="DH34" s="207"/>
      <c r="DI34" s="207"/>
      <c r="DJ34" s="207"/>
      <c r="DK34" s="207"/>
      <c r="DL34" s="207"/>
      <c r="DM34" s="207"/>
      <c r="DN34" s="207"/>
      <c r="DO34" s="207"/>
      <c r="DP34" s="207"/>
      <c r="DQ34" s="207"/>
      <c r="DR34" s="207"/>
      <c r="DS34" s="207"/>
      <c r="DT34" s="207"/>
      <c r="DU34" s="207"/>
      <c r="DV34" s="207"/>
      <c r="DW34" s="207"/>
      <c r="DX34" s="207"/>
      <c r="DY34" s="207"/>
      <c r="DZ34" s="207"/>
      <c r="EA34" s="207"/>
      <c r="EB34" s="207"/>
      <c r="EC34" s="207"/>
      <c r="ED34" s="207"/>
      <c r="EE34" s="207"/>
      <c r="EF34" s="207"/>
    </row>
    <row r="35" spans="1:136" s="402" customFormat="1" ht="18" x14ac:dyDescent="0.25">
      <c r="A35" s="230">
        <v>6</v>
      </c>
      <c r="B35" s="231" t="s">
        <v>302</v>
      </c>
      <c r="C35" s="367" t="s">
        <v>309</v>
      </c>
      <c r="D35" s="306">
        <v>2003</v>
      </c>
      <c r="E35" s="307" t="s">
        <v>272</v>
      </c>
      <c r="F35" s="383">
        <v>12</v>
      </c>
      <c r="G35" s="1463">
        <v>51</v>
      </c>
      <c r="H35" s="1583">
        <v>3</v>
      </c>
      <c r="I35" s="386">
        <v>69.75</v>
      </c>
      <c r="J35" s="387"/>
      <c r="K35" s="388"/>
      <c r="L35" s="389"/>
      <c r="M35" s="1585"/>
      <c r="N35" s="387"/>
      <c r="O35" s="388"/>
      <c r="P35" s="389"/>
      <c r="Q35" s="388"/>
      <c r="R35" s="389"/>
      <c r="S35" s="388"/>
      <c r="T35" s="389"/>
      <c r="U35" s="390"/>
      <c r="V35" s="329"/>
      <c r="W35" s="311"/>
      <c r="X35" s="311"/>
      <c r="Y35" s="315"/>
      <c r="Z35" s="1285"/>
      <c r="AA35" s="332"/>
      <c r="AB35" s="387"/>
      <c r="AC35" s="388"/>
      <c r="AD35" s="389"/>
      <c r="AE35" s="1585"/>
      <c r="AF35" s="1583"/>
      <c r="AG35" s="393"/>
      <c r="AH35" s="394"/>
      <c r="AI35" s="384"/>
      <c r="AJ35" s="394"/>
      <c r="AK35" s="393"/>
      <c r="AL35" s="394"/>
      <c r="AM35" s="395"/>
      <c r="AN35" s="387"/>
      <c r="AO35" s="388"/>
      <c r="AP35" s="389"/>
      <c r="AQ35" s="390"/>
      <c r="AR35" s="396"/>
      <c r="AS35" s="397"/>
      <c r="AT35" s="398"/>
      <c r="AU35" s="393"/>
      <c r="AV35" s="394"/>
      <c r="AW35" s="386"/>
      <c r="AX35" s="399"/>
      <c r="AY35" s="388"/>
      <c r="AZ35" s="385"/>
      <c r="BA35" s="390"/>
      <c r="BB35" s="400"/>
      <c r="BC35" s="401"/>
      <c r="BD35" s="258">
        <f t="shared" si="1"/>
        <v>120.75</v>
      </c>
      <c r="BE35" s="259"/>
    </row>
    <row r="36" spans="1:136" s="402" customFormat="1" ht="18" x14ac:dyDescent="0.25">
      <c r="A36" s="230">
        <v>7</v>
      </c>
      <c r="B36" s="231" t="s">
        <v>281</v>
      </c>
      <c r="C36" s="367" t="s">
        <v>306</v>
      </c>
      <c r="D36" s="306">
        <v>2003</v>
      </c>
      <c r="E36" s="307" t="s">
        <v>272</v>
      </c>
      <c r="F36" s="249">
        <v>6</v>
      </c>
      <c r="G36" s="244">
        <v>63</v>
      </c>
      <c r="H36" s="239">
        <v>9</v>
      </c>
      <c r="I36" s="238">
        <v>56.25</v>
      </c>
      <c r="J36" s="239"/>
      <c r="K36" s="236"/>
      <c r="L36" s="251"/>
      <c r="M36" s="254"/>
      <c r="N36" s="235"/>
      <c r="O36" s="244"/>
      <c r="P36" s="245"/>
      <c r="Q36" s="244"/>
      <c r="R36" s="245"/>
      <c r="S36" s="244"/>
      <c r="T36" s="237"/>
      <c r="U36" s="238"/>
      <c r="V36" s="404"/>
      <c r="W36" s="405"/>
      <c r="X36" s="405"/>
      <c r="Y36" s="729"/>
      <c r="Z36" s="748"/>
      <c r="AA36" s="404"/>
      <c r="AB36" s="239"/>
      <c r="AC36" s="236"/>
      <c r="AD36" s="251"/>
      <c r="AE36" s="254"/>
      <c r="AF36" s="239"/>
      <c r="AG36" s="236"/>
      <c r="AH36" s="251"/>
      <c r="AI36" s="236"/>
      <c r="AJ36" s="251"/>
      <c r="AK36" s="236"/>
      <c r="AL36" s="251"/>
      <c r="AM36" s="238"/>
      <c r="AN36" s="239"/>
      <c r="AO36" s="236"/>
      <c r="AP36" s="251"/>
      <c r="AQ36" s="238"/>
      <c r="AR36" s="253"/>
      <c r="AS36" s="254"/>
      <c r="AT36" s="1587"/>
      <c r="AU36" s="1588"/>
      <c r="AV36" s="251"/>
      <c r="AW36" s="238"/>
      <c r="AX36" s="253"/>
      <c r="AY36" s="236"/>
      <c r="AZ36" s="251"/>
      <c r="BA36" s="238"/>
      <c r="BB36" s="248"/>
      <c r="BC36" s="362"/>
      <c r="BD36" s="258">
        <f t="shared" si="1"/>
        <v>119.25</v>
      </c>
      <c r="BE36" s="259"/>
    </row>
    <row r="37" spans="1:136" s="402" customFormat="1" ht="18" x14ac:dyDescent="0.25">
      <c r="A37" s="230">
        <v>8</v>
      </c>
      <c r="B37" s="231" t="s">
        <v>281</v>
      </c>
      <c r="C37" s="367" t="s">
        <v>314</v>
      </c>
      <c r="D37" s="306">
        <v>2003</v>
      </c>
      <c r="E37" s="307" t="s">
        <v>272</v>
      </c>
      <c r="F37" s="249">
        <v>5</v>
      </c>
      <c r="G37" s="244">
        <v>65.25</v>
      </c>
      <c r="H37" s="371">
        <v>13</v>
      </c>
      <c r="I37" s="370">
        <v>49.5</v>
      </c>
      <c r="J37" s="372"/>
      <c r="K37" s="373"/>
      <c r="L37" s="374"/>
      <c r="M37" s="375"/>
      <c r="N37" s="372"/>
      <c r="O37" s="373"/>
      <c r="P37" s="374"/>
      <c r="Q37" s="373"/>
      <c r="R37" s="374"/>
      <c r="S37" s="373"/>
      <c r="T37" s="374"/>
      <c r="U37" s="376"/>
      <c r="V37" s="377"/>
      <c r="W37" s="373"/>
      <c r="X37" s="373"/>
      <c r="Y37" s="376"/>
      <c r="Z37" s="408"/>
      <c r="AA37" s="377"/>
      <c r="AB37" s="372"/>
      <c r="AC37" s="373"/>
      <c r="AD37" s="374"/>
      <c r="AE37" s="375"/>
      <c r="AF37" s="371"/>
      <c r="AG37" s="368"/>
      <c r="AH37" s="379"/>
      <c r="AI37" s="368"/>
      <c r="AJ37" s="379"/>
      <c r="AK37" s="368"/>
      <c r="AL37" s="379"/>
      <c r="AM37" s="370"/>
      <c r="AN37" s="372"/>
      <c r="AO37" s="373"/>
      <c r="AP37" s="374"/>
      <c r="AQ37" s="376"/>
      <c r="AR37" s="380"/>
      <c r="AS37" s="381"/>
      <c r="AT37" s="239"/>
      <c r="AU37" s="236"/>
      <c r="AV37" s="379"/>
      <c r="AW37" s="370"/>
      <c r="AX37" s="382"/>
      <c r="AY37" s="373"/>
      <c r="AZ37" s="369"/>
      <c r="BA37" s="376"/>
      <c r="BB37" s="408"/>
      <c r="BC37" s="407"/>
      <c r="BD37" s="258">
        <f t="shared" si="1"/>
        <v>114.75</v>
      </c>
      <c r="BE37" s="259"/>
    </row>
    <row r="38" spans="1:136" s="402" customFormat="1" ht="18" x14ac:dyDescent="0.25">
      <c r="A38" s="230">
        <v>9</v>
      </c>
      <c r="B38" s="231" t="s">
        <v>294</v>
      </c>
      <c r="C38" s="367" t="s">
        <v>308</v>
      </c>
      <c r="D38" s="306">
        <v>2003</v>
      </c>
      <c r="E38" s="307">
        <v>2</v>
      </c>
      <c r="F38" s="249">
        <v>9</v>
      </c>
      <c r="G38" s="244">
        <v>56.25</v>
      </c>
      <c r="H38" s="371">
        <v>8</v>
      </c>
      <c r="I38" s="370">
        <v>58.5</v>
      </c>
      <c r="J38" s="372"/>
      <c r="K38" s="373"/>
      <c r="L38" s="374"/>
      <c r="M38" s="375"/>
      <c r="N38" s="372"/>
      <c r="O38" s="373"/>
      <c r="P38" s="314"/>
      <c r="Q38" s="311"/>
      <c r="R38" s="374"/>
      <c r="S38" s="373"/>
      <c r="T38" s="374"/>
      <c r="U38" s="376"/>
      <c r="V38" s="409"/>
      <c r="W38" s="311"/>
      <c r="X38" s="311"/>
      <c r="Y38" s="315"/>
      <c r="Z38" s="409"/>
      <c r="AA38" s="329"/>
      <c r="AB38" s="372"/>
      <c r="AC38" s="373"/>
      <c r="AD38" s="374"/>
      <c r="AE38" s="375"/>
      <c r="AF38" s="371"/>
      <c r="AG38" s="236"/>
      <c r="AH38" s="379"/>
      <c r="AI38" s="236"/>
      <c r="AJ38" s="379"/>
      <c r="AK38" s="368"/>
      <c r="AL38" s="379"/>
      <c r="AM38" s="370"/>
      <c r="AN38" s="372"/>
      <c r="AO38" s="373"/>
      <c r="AP38" s="374"/>
      <c r="AQ38" s="376"/>
      <c r="AR38" s="380"/>
      <c r="AS38" s="381"/>
      <c r="AT38" s="239"/>
      <c r="AU38" s="236"/>
      <c r="AV38" s="379"/>
      <c r="AW38" s="238"/>
      <c r="AX38" s="382"/>
      <c r="AY38" s="373"/>
      <c r="AZ38" s="369"/>
      <c r="BA38" s="238"/>
      <c r="BB38" s="361"/>
      <c r="BC38" s="362"/>
      <c r="BD38" s="258">
        <f t="shared" si="1"/>
        <v>114.75</v>
      </c>
      <c r="BE38" s="259"/>
    </row>
    <row r="39" spans="1:136" s="402" customFormat="1" ht="18" x14ac:dyDescent="0.25">
      <c r="A39" s="230">
        <v>10</v>
      </c>
      <c r="B39" s="231" t="s">
        <v>270</v>
      </c>
      <c r="C39" s="367" t="s">
        <v>315</v>
      </c>
      <c r="D39" s="306">
        <v>2003</v>
      </c>
      <c r="E39" s="307">
        <v>1</v>
      </c>
      <c r="F39" s="249">
        <v>8</v>
      </c>
      <c r="G39" s="244">
        <v>58.5</v>
      </c>
      <c r="H39" s="371">
        <v>12</v>
      </c>
      <c r="I39" s="370">
        <v>51</v>
      </c>
      <c r="J39" s="372"/>
      <c r="K39" s="373"/>
      <c r="L39" s="374"/>
      <c r="M39" s="375"/>
      <c r="N39" s="372"/>
      <c r="O39" s="373"/>
      <c r="P39" s="314"/>
      <c r="Q39" s="311"/>
      <c r="R39" s="374"/>
      <c r="S39" s="373"/>
      <c r="T39" s="374"/>
      <c r="U39" s="376"/>
      <c r="V39" s="696"/>
      <c r="W39" s="656"/>
      <c r="X39" s="656"/>
      <c r="Y39" s="751"/>
      <c r="Z39" s="1586"/>
      <c r="AA39" s="696"/>
      <c r="AB39" s="372"/>
      <c r="AC39" s="373"/>
      <c r="AD39" s="374"/>
      <c r="AE39" s="375"/>
      <c r="AF39" s="371"/>
      <c r="AG39" s="368"/>
      <c r="AH39" s="379"/>
      <c r="AI39" s="368"/>
      <c r="AJ39" s="379"/>
      <c r="AK39" s="368"/>
      <c r="AL39" s="379"/>
      <c r="AM39" s="370"/>
      <c r="AN39" s="372"/>
      <c r="AO39" s="373"/>
      <c r="AP39" s="374"/>
      <c r="AQ39" s="376"/>
      <c r="AR39" s="380"/>
      <c r="AS39" s="381"/>
      <c r="AT39" s="239"/>
      <c r="AU39" s="236"/>
      <c r="AV39" s="379"/>
      <c r="AW39" s="376"/>
      <c r="AX39" s="382"/>
      <c r="AY39" s="373"/>
      <c r="AZ39" s="369"/>
      <c r="BA39" s="238"/>
      <c r="BB39" s="248"/>
      <c r="BC39" s="362"/>
      <c r="BD39" s="258">
        <f t="shared" si="1"/>
        <v>109.5</v>
      </c>
      <c r="BE39" s="259"/>
    </row>
    <row r="40" spans="1:136" s="402" customFormat="1" ht="18" x14ac:dyDescent="0.25">
      <c r="A40" s="230">
        <v>11</v>
      </c>
      <c r="B40" s="231" t="s">
        <v>302</v>
      </c>
      <c r="C40" s="367" t="s">
        <v>310</v>
      </c>
      <c r="D40" s="306">
        <v>2003</v>
      </c>
      <c r="E40" s="307">
        <v>2</v>
      </c>
      <c r="F40" s="249">
        <v>16</v>
      </c>
      <c r="G40" s="244">
        <v>45</v>
      </c>
      <c r="H40" s="371">
        <v>10</v>
      </c>
      <c r="I40" s="370">
        <v>54</v>
      </c>
      <c r="J40" s="372"/>
      <c r="K40" s="373"/>
      <c r="L40" s="374"/>
      <c r="M40" s="375"/>
      <c r="N40" s="372"/>
      <c r="O40" s="373"/>
      <c r="P40" s="374"/>
      <c r="Q40" s="373"/>
      <c r="R40" s="374"/>
      <c r="S40" s="373"/>
      <c r="T40" s="374"/>
      <c r="U40" s="376"/>
      <c r="V40" s="412"/>
      <c r="W40" s="317"/>
      <c r="X40" s="311"/>
      <c r="Y40" s="315"/>
      <c r="Z40" s="409"/>
      <c r="AA40" s="329"/>
      <c r="AB40" s="372"/>
      <c r="AC40" s="373"/>
      <c r="AD40" s="374"/>
      <c r="AE40" s="375"/>
      <c r="AF40" s="371"/>
      <c r="AG40" s="368"/>
      <c r="AH40" s="379"/>
      <c r="AI40" s="368"/>
      <c r="AJ40" s="379"/>
      <c r="AK40" s="368"/>
      <c r="AL40" s="379"/>
      <c r="AM40" s="370"/>
      <c r="AN40" s="372"/>
      <c r="AO40" s="373"/>
      <c r="AP40" s="374"/>
      <c r="AQ40" s="376"/>
      <c r="AR40" s="380"/>
      <c r="AS40" s="381"/>
      <c r="AT40" s="239"/>
      <c r="AU40" s="236"/>
      <c r="AV40" s="379"/>
      <c r="AW40" s="370"/>
      <c r="AX40" s="382"/>
      <c r="AY40" s="373"/>
      <c r="AZ40" s="369"/>
      <c r="BA40" s="376"/>
      <c r="BB40" s="406"/>
      <c r="BC40" s="407"/>
      <c r="BD40" s="258">
        <f t="shared" si="1"/>
        <v>99</v>
      </c>
      <c r="BE40" s="259"/>
    </row>
    <row r="41" spans="1:136" s="402" customFormat="1" ht="18" x14ac:dyDescent="0.25">
      <c r="A41" s="230">
        <v>12</v>
      </c>
      <c r="B41" s="231" t="s">
        <v>281</v>
      </c>
      <c r="C41" s="367" t="s">
        <v>313</v>
      </c>
      <c r="D41" s="306">
        <v>2003</v>
      </c>
      <c r="E41" s="307">
        <v>2</v>
      </c>
      <c r="F41" s="249">
        <v>14</v>
      </c>
      <c r="G41" s="244">
        <v>48</v>
      </c>
      <c r="H41" s="371">
        <v>15</v>
      </c>
      <c r="I41" s="370">
        <v>46.5</v>
      </c>
      <c r="J41" s="372"/>
      <c r="K41" s="373"/>
      <c r="L41" s="374"/>
      <c r="M41" s="375"/>
      <c r="N41" s="372"/>
      <c r="O41" s="373"/>
      <c r="P41" s="374"/>
      <c r="Q41" s="373"/>
      <c r="R41" s="374"/>
      <c r="S41" s="373"/>
      <c r="T41" s="374"/>
      <c r="U41" s="376"/>
      <c r="V41" s="403"/>
      <c r="W41" s="329"/>
      <c r="X41" s="311"/>
      <c r="Y41" s="315"/>
      <c r="Z41" s="409"/>
      <c r="AA41" s="329"/>
      <c r="AB41" s="372"/>
      <c r="AC41" s="373"/>
      <c r="AD41" s="374"/>
      <c r="AE41" s="375"/>
      <c r="AF41" s="371"/>
      <c r="AG41" s="368"/>
      <c r="AH41" s="379"/>
      <c r="AI41" s="236"/>
      <c r="AJ41" s="379"/>
      <c r="AK41" s="368"/>
      <c r="AL41" s="379"/>
      <c r="AM41" s="370"/>
      <c r="AN41" s="372"/>
      <c r="AO41" s="373"/>
      <c r="AP41" s="374"/>
      <c r="AQ41" s="376"/>
      <c r="AR41" s="380"/>
      <c r="AS41" s="381"/>
      <c r="AT41" s="239"/>
      <c r="AU41" s="236"/>
      <c r="AV41" s="379"/>
      <c r="AW41" s="238"/>
      <c r="AX41" s="382"/>
      <c r="AY41" s="373"/>
      <c r="AZ41" s="369"/>
      <c r="BA41" s="376"/>
      <c r="BB41" s="406"/>
      <c r="BC41" s="407"/>
      <c r="BD41" s="258">
        <f t="shared" si="1"/>
        <v>94.5</v>
      </c>
      <c r="BE41" s="259"/>
    </row>
    <row r="42" spans="1:136" s="402" customFormat="1" ht="18" x14ac:dyDescent="0.25">
      <c r="A42" s="230">
        <v>13</v>
      </c>
      <c r="B42" s="231" t="s">
        <v>416</v>
      </c>
      <c r="C42" s="440" t="s">
        <v>168</v>
      </c>
      <c r="D42" s="306">
        <v>2004</v>
      </c>
      <c r="E42" s="307" t="s">
        <v>330</v>
      </c>
      <c r="F42" s="249">
        <v>10</v>
      </c>
      <c r="G42" s="244">
        <v>54</v>
      </c>
      <c r="H42" s="371"/>
      <c r="I42" s="370"/>
      <c r="J42" s="372"/>
      <c r="K42" s="373"/>
      <c r="L42" s="374"/>
      <c r="M42" s="375"/>
      <c r="N42" s="372"/>
      <c r="O42" s="373"/>
      <c r="P42" s="374"/>
      <c r="Q42" s="373"/>
      <c r="R42" s="374"/>
      <c r="S42" s="373"/>
      <c r="T42" s="374"/>
      <c r="U42" s="376"/>
      <c r="V42" s="378"/>
      <c r="W42" s="377"/>
      <c r="X42" s="373"/>
      <c r="Y42" s="376"/>
      <c r="Z42" s="408"/>
      <c r="AA42" s="377"/>
      <c r="AB42" s="372"/>
      <c r="AC42" s="373"/>
      <c r="AD42" s="374"/>
      <c r="AE42" s="375"/>
      <c r="AF42" s="371"/>
      <c r="AG42" s="368"/>
      <c r="AH42" s="379"/>
      <c r="AI42" s="368"/>
      <c r="AJ42" s="379"/>
      <c r="AK42" s="368"/>
      <c r="AL42" s="379"/>
      <c r="AM42" s="370"/>
      <c r="AN42" s="372"/>
      <c r="AO42" s="373"/>
      <c r="AP42" s="374"/>
      <c r="AQ42" s="376"/>
      <c r="AR42" s="380"/>
      <c r="AS42" s="381"/>
      <c r="AT42" s="239"/>
      <c r="AU42" s="236"/>
      <c r="AV42" s="379"/>
      <c r="AW42" s="370"/>
      <c r="AX42" s="382"/>
      <c r="AY42" s="373"/>
      <c r="AZ42" s="369"/>
      <c r="BA42" s="376"/>
      <c r="BB42" s="406"/>
      <c r="BC42" s="407"/>
      <c r="BD42" s="258">
        <f t="shared" si="1"/>
        <v>54</v>
      </c>
      <c r="BE42" s="259"/>
    </row>
    <row r="43" spans="1:136" s="402" customFormat="1" ht="18" x14ac:dyDescent="0.25">
      <c r="A43" s="230">
        <v>14</v>
      </c>
      <c r="B43" s="231" t="s">
        <v>401</v>
      </c>
      <c r="C43" s="367" t="s">
        <v>411</v>
      </c>
      <c r="D43" s="306">
        <v>2004</v>
      </c>
      <c r="E43" s="307">
        <v>2</v>
      </c>
      <c r="F43" s="249">
        <v>11</v>
      </c>
      <c r="G43" s="244">
        <v>52.5</v>
      </c>
      <c r="H43" s="371"/>
      <c r="I43" s="370"/>
      <c r="J43" s="372"/>
      <c r="K43" s="373"/>
      <c r="L43" s="374"/>
      <c r="M43" s="375"/>
      <c r="N43" s="372"/>
      <c r="O43" s="373"/>
      <c r="P43" s="374"/>
      <c r="Q43" s="373"/>
      <c r="R43" s="374"/>
      <c r="S43" s="373"/>
      <c r="T43" s="374"/>
      <c r="U43" s="376"/>
      <c r="V43" s="409"/>
      <c r="W43" s="311"/>
      <c r="X43" s="311"/>
      <c r="Y43" s="315"/>
      <c r="Z43" s="409"/>
      <c r="AA43" s="329"/>
      <c r="AB43" s="372"/>
      <c r="AC43" s="373"/>
      <c r="AD43" s="374"/>
      <c r="AE43" s="375"/>
      <c r="AF43" s="371"/>
      <c r="AG43" s="236"/>
      <c r="AH43" s="379"/>
      <c r="AI43" s="236"/>
      <c r="AJ43" s="379"/>
      <c r="AK43" s="236"/>
      <c r="AL43" s="379"/>
      <c r="AM43" s="370"/>
      <c r="AN43" s="372"/>
      <c r="AO43" s="373"/>
      <c r="AP43" s="374"/>
      <c r="AQ43" s="376"/>
      <c r="AR43" s="380"/>
      <c r="AS43" s="381"/>
      <c r="AT43" s="239"/>
      <c r="AU43" s="236"/>
      <c r="AV43" s="379"/>
      <c r="AW43" s="370"/>
      <c r="AX43" s="380"/>
      <c r="AY43" s="368"/>
      <c r="AZ43" s="374"/>
      <c r="BA43" s="376"/>
      <c r="BB43" s="406"/>
      <c r="BC43" s="407"/>
      <c r="BD43" s="258">
        <f t="shared" si="1"/>
        <v>52.5</v>
      </c>
      <c r="BE43" s="259"/>
    </row>
    <row r="44" spans="1:136" s="402" customFormat="1" ht="18" x14ac:dyDescent="0.25">
      <c r="A44" s="230">
        <v>15</v>
      </c>
      <c r="B44" s="263" t="s">
        <v>658</v>
      </c>
      <c r="C44" s="263" t="s">
        <v>398</v>
      </c>
      <c r="D44" s="413">
        <v>2002</v>
      </c>
      <c r="E44" s="264" t="s">
        <v>288</v>
      </c>
      <c r="F44" s="1582">
        <v>13</v>
      </c>
      <c r="G44" s="1461">
        <v>49.5</v>
      </c>
      <c r="H44" s="239"/>
      <c r="I44" s="254"/>
      <c r="J44" s="1584"/>
      <c r="K44" s="241"/>
      <c r="L44" s="242"/>
      <c r="M44" s="243"/>
      <c r="N44" s="235"/>
      <c r="O44" s="244"/>
      <c r="P44" s="245"/>
      <c r="Q44" s="244"/>
      <c r="R44" s="414"/>
      <c r="S44" s="244"/>
      <c r="T44" s="415"/>
      <c r="U44" s="246"/>
      <c r="V44" s="248"/>
      <c r="W44" s="247"/>
      <c r="X44" s="236"/>
      <c r="Y44" s="238"/>
      <c r="Z44" s="248"/>
      <c r="AA44" s="246"/>
      <c r="AB44" s="249"/>
      <c r="AC44" s="303"/>
      <c r="AD44" s="237"/>
      <c r="AE44" s="250"/>
      <c r="AF44" s="239"/>
      <c r="AG44" s="236"/>
      <c r="AH44" s="324"/>
      <c r="AI44" s="236"/>
      <c r="AJ44" s="251"/>
      <c r="AK44" s="236"/>
      <c r="AL44" s="324"/>
      <c r="AM44" s="254"/>
      <c r="AN44" s="249"/>
      <c r="AO44" s="244"/>
      <c r="AP44" s="237"/>
      <c r="AQ44" s="257"/>
      <c r="AR44" s="239"/>
      <c r="AS44" s="254"/>
      <c r="AT44" s="239"/>
      <c r="AU44" s="236"/>
      <c r="AV44" s="251"/>
      <c r="AW44" s="238"/>
      <c r="AX44" s="255"/>
      <c r="AY44" s="244"/>
      <c r="AZ44" s="237"/>
      <c r="BA44" s="252"/>
      <c r="BB44" s="256"/>
      <c r="BC44" s="257"/>
      <c r="BD44" s="258">
        <f t="shared" si="1"/>
        <v>49.5</v>
      </c>
      <c r="BE44" s="259"/>
    </row>
    <row r="45" spans="1:136" s="402" customFormat="1" ht="18" x14ac:dyDescent="0.25">
      <c r="A45" s="230">
        <v>16</v>
      </c>
      <c r="B45" s="231" t="s">
        <v>302</v>
      </c>
      <c r="C45" s="440" t="s">
        <v>323</v>
      </c>
      <c r="D45" s="306">
        <v>2003</v>
      </c>
      <c r="E45" s="307">
        <v>2</v>
      </c>
      <c r="F45" s="249"/>
      <c r="G45" s="244"/>
      <c r="H45" s="371">
        <v>13</v>
      </c>
      <c r="I45" s="370">
        <v>49.5</v>
      </c>
      <c r="J45" s="372"/>
      <c r="K45" s="373"/>
      <c r="L45" s="374"/>
      <c r="M45" s="375"/>
      <c r="N45" s="372"/>
      <c r="O45" s="373"/>
      <c r="P45" s="374"/>
      <c r="Q45" s="373"/>
      <c r="R45" s="374"/>
      <c r="S45" s="373"/>
      <c r="T45" s="374"/>
      <c r="U45" s="376"/>
      <c r="V45" s="378"/>
      <c r="W45" s="377"/>
      <c r="X45" s="373"/>
      <c r="Y45" s="376"/>
      <c r="Z45" s="408"/>
      <c r="AA45" s="377"/>
      <c r="AB45" s="372"/>
      <c r="AC45" s="373"/>
      <c r="AD45" s="374"/>
      <c r="AE45" s="375"/>
      <c r="AF45" s="371"/>
      <c r="AG45" s="368"/>
      <c r="AH45" s="379"/>
      <c r="AI45" s="368"/>
      <c r="AJ45" s="379"/>
      <c r="AK45" s="368"/>
      <c r="AL45" s="379"/>
      <c r="AM45" s="370"/>
      <c r="AN45" s="372"/>
      <c r="AO45" s="373"/>
      <c r="AP45" s="374"/>
      <c r="AQ45" s="376"/>
      <c r="AR45" s="380"/>
      <c r="AS45" s="381"/>
      <c r="AT45" s="239"/>
      <c r="AU45" s="236"/>
      <c r="AV45" s="379"/>
      <c r="AW45" s="370"/>
      <c r="AX45" s="382"/>
      <c r="AY45" s="373"/>
      <c r="AZ45" s="369"/>
      <c r="BA45" s="376"/>
      <c r="BB45" s="406"/>
      <c r="BC45" s="407"/>
      <c r="BD45" s="258">
        <f t="shared" si="1"/>
        <v>49.5</v>
      </c>
      <c r="BE45" s="259"/>
    </row>
    <row r="46" spans="1:136" s="402" customFormat="1" ht="18" x14ac:dyDescent="0.25">
      <c r="A46" s="230">
        <v>17</v>
      </c>
      <c r="B46" s="231" t="s">
        <v>662</v>
      </c>
      <c r="C46" s="367" t="s">
        <v>415</v>
      </c>
      <c r="D46" s="306">
        <v>2004</v>
      </c>
      <c r="E46" s="307">
        <v>3</v>
      </c>
      <c r="F46" s="249">
        <v>15</v>
      </c>
      <c r="G46" s="244">
        <v>46.5</v>
      </c>
      <c r="H46" s="371"/>
      <c r="I46" s="370"/>
      <c r="J46" s="372"/>
      <c r="K46" s="373"/>
      <c r="L46" s="374"/>
      <c r="M46" s="375"/>
      <c r="N46" s="372"/>
      <c r="O46" s="373"/>
      <c r="P46" s="314"/>
      <c r="Q46" s="311"/>
      <c r="R46" s="374"/>
      <c r="S46" s="373"/>
      <c r="T46" s="374"/>
      <c r="U46" s="376"/>
      <c r="V46" s="409"/>
      <c r="W46" s="403"/>
      <c r="X46" s="311"/>
      <c r="Y46" s="315"/>
      <c r="Z46" s="409"/>
      <c r="AA46" s="329"/>
      <c r="AB46" s="372"/>
      <c r="AC46" s="373"/>
      <c r="AD46" s="374"/>
      <c r="AE46" s="375"/>
      <c r="AF46" s="371"/>
      <c r="AG46" s="236"/>
      <c r="AH46" s="379"/>
      <c r="AI46" s="368"/>
      <c r="AJ46" s="379"/>
      <c r="AK46" s="236"/>
      <c r="AL46" s="379"/>
      <c r="AM46" s="238"/>
      <c r="AN46" s="372"/>
      <c r="AO46" s="373"/>
      <c r="AP46" s="374"/>
      <c r="AQ46" s="376"/>
      <c r="AR46" s="380"/>
      <c r="AS46" s="381"/>
      <c r="AT46" s="239"/>
      <c r="AU46" s="236"/>
      <c r="AV46" s="379"/>
      <c r="AW46" s="238"/>
      <c r="AX46" s="382"/>
      <c r="AY46" s="373"/>
      <c r="AZ46" s="369"/>
      <c r="BA46" s="376"/>
      <c r="BB46" s="408"/>
      <c r="BC46" s="407"/>
      <c r="BD46" s="258">
        <f t="shared" si="1"/>
        <v>46.5</v>
      </c>
      <c r="BE46" s="259"/>
    </row>
    <row r="47" spans="1:136" s="402" customFormat="1" ht="18" hidden="1" x14ac:dyDescent="0.25">
      <c r="A47" s="230">
        <v>18</v>
      </c>
      <c r="B47" s="363" t="s">
        <v>270</v>
      </c>
      <c r="C47" s="364" t="s">
        <v>322</v>
      </c>
      <c r="D47" s="365">
        <v>2003</v>
      </c>
      <c r="E47" s="366">
        <v>3</v>
      </c>
      <c r="F47" s="249"/>
      <c r="G47" s="244"/>
      <c r="H47" s="371"/>
      <c r="I47" s="370"/>
      <c r="J47" s="372"/>
      <c r="K47" s="373"/>
      <c r="L47" s="374"/>
      <c r="M47" s="375"/>
      <c r="N47" s="372"/>
      <c r="O47" s="373"/>
      <c r="P47" s="374"/>
      <c r="Q47" s="373"/>
      <c r="R47" s="374"/>
      <c r="S47" s="373"/>
      <c r="T47" s="374"/>
      <c r="U47" s="376"/>
      <c r="V47" s="408"/>
      <c r="W47" s="378"/>
      <c r="X47" s="373"/>
      <c r="Y47" s="377"/>
      <c r="Z47" s="377"/>
      <c r="AA47" s="377"/>
      <c r="AB47" s="372"/>
      <c r="AC47" s="373"/>
      <c r="AD47" s="374"/>
      <c r="AE47" s="375"/>
      <c r="AF47" s="371"/>
      <c r="AG47" s="368"/>
      <c r="AH47" s="379"/>
      <c r="AI47" s="368"/>
      <c r="AJ47" s="379"/>
      <c r="AK47" s="368"/>
      <c r="AL47" s="379"/>
      <c r="AM47" s="370"/>
      <c r="AN47" s="372"/>
      <c r="AO47" s="373"/>
      <c r="AP47" s="374"/>
      <c r="AQ47" s="376"/>
      <c r="AR47" s="380"/>
      <c r="AS47" s="381"/>
      <c r="AT47" s="239"/>
      <c r="AU47" s="236"/>
      <c r="AV47" s="379"/>
      <c r="AW47" s="238"/>
      <c r="AX47" s="382"/>
      <c r="AY47" s="373"/>
      <c r="AZ47" s="369"/>
      <c r="BA47" s="375"/>
      <c r="BB47" s="377"/>
      <c r="BC47" s="377"/>
      <c r="BD47" s="258">
        <f t="shared" si="1"/>
        <v>0</v>
      </c>
      <c r="BE47" s="259"/>
    </row>
    <row r="48" spans="1:136" s="402" customFormat="1" ht="18" hidden="1" x14ac:dyDescent="0.25">
      <c r="A48" s="230">
        <v>19</v>
      </c>
      <c r="B48" s="432" t="s">
        <v>302</v>
      </c>
      <c r="C48" s="433" t="s">
        <v>323</v>
      </c>
      <c r="D48" s="356">
        <v>2003</v>
      </c>
      <c r="E48" s="434">
        <v>2</v>
      </c>
      <c r="F48" s="249"/>
      <c r="G48" s="244"/>
      <c r="H48" s="371"/>
      <c r="I48" s="370"/>
      <c r="J48" s="372"/>
      <c r="K48" s="373"/>
      <c r="L48" s="374"/>
      <c r="M48" s="375"/>
      <c r="N48" s="372"/>
      <c r="O48" s="373"/>
      <c r="P48" s="374"/>
      <c r="Q48" s="373"/>
      <c r="R48" s="374"/>
      <c r="S48" s="373"/>
      <c r="T48" s="374"/>
      <c r="U48" s="376"/>
      <c r="V48" s="377"/>
      <c r="W48" s="436"/>
      <c r="X48" s="436"/>
      <c r="Y48" s="377"/>
      <c r="Z48" s="377"/>
      <c r="AA48" s="377"/>
      <c r="AB48" s="372"/>
      <c r="AC48" s="373"/>
      <c r="AD48" s="374"/>
      <c r="AE48" s="375"/>
      <c r="AF48" s="371"/>
      <c r="AG48" s="368"/>
      <c r="AH48" s="379"/>
      <c r="AI48" s="368"/>
      <c r="AJ48" s="379"/>
      <c r="AK48" s="368"/>
      <c r="AL48" s="379"/>
      <c r="AM48" s="370"/>
      <c r="AN48" s="372"/>
      <c r="AO48" s="373"/>
      <c r="AP48" s="374"/>
      <c r="AQ48" s="376"/>
      <c r="AR48" s="380"/>
      <c r="AS48" s="381"/>
      <c r="AT48" s="239"/>
      <c r="AU48" s="236"/>
      <c r="AV48" s="379"/>
      <c r="AW48" s="238"/>
      <c r="AX48" s="382"/>
      <c r="AY48" s="373"/>
      <c r="AZ48" s="369"/>
      <c r="BA48" s="375"/>
      <c r="BB48" s="377"/>
      <c r="BC48" s="377"/>
      <c r="BD48" s="258">
        <f t="shared" si="1"/>
        <v>0</v>
      </c>
      <c r="BE48" s="259"/>
    </row>
    <row r="49" spans="1:57" s="402" customFormat="1" ht="18" x14ac:dyDescent="0.25">
      <c r="A49" s="230">
        <v>20</v>
      </c>
      <c r="B49" s="231" t="s">
        <v>416</v>
      </c>
      <c r="C49" s="367" t="s">
        <v>418</v>
      </c>
      <c r="D49" s="306">
        <v>2004</v>
      </c>
      <c r="E49" s="307">
        <v>3</v>
      </c>
      <c r="F49" s="249">
        <v>17</v>
      </c>
      <c r="G49" s="244">
        <v>43.5</v>
      </c>
      <c r="H49" s="371"/>
      <c r="I49" s="370"/>
      <c r="J49" s="372"/>
      <c r="K49" s="373"/>
      <c r="L49" s="374"/>
      <c r="M49" s="375"/>
      <c r="N49" s="372"/>
      <c r="O49" s="373"/>
      <c r="P49" s="314"/>
      <c r="Q49" s="311"/>
      <c r="R49" s="374"/>
      <c r="S49" s="373"/>
      <c r="T49" s="374"/>
      <c r="U49" s="376"/>
      <c r="V49" s="377"/>
      <c r="W49" s="373"/>
      <c r="X49" s="378"/>
      <c r="Y49" s="443"/>
      <c r="Z49" s="408"/>
      <c r="AA49" s="377"/>
      <c r="AB49" s="372"/>
      <c r="AC49" s="373"/>
      <c r="AD49" s="374"/>
      <c r="AE49" s="375"/>
      <c r="AF49" s="371"/>
      <c r="AG49" s="368"/>
      <c r="AH49" s="379"/>
      <c r="AI49" s="368"/>
      <c r="AJ49" s="379"/>
      <c r="AK49" s="368"/>
      <c r="AL49" s="379"/>
      <c r="AM49" s="370"/>
      <c r="AN49" s="372"/>
      <c r="AO49" s="373"/>
      <c r="AP49" s="374"/>
      <c r="AQ49" s="376"/>
      <c r="AR49" s="380"/>
      <c r="AS49" s="381"/>
      <c r="AT49" s="239"/>
      <c r="AU49" s="236"/>
      <c r="AV49" s="379"/>
      <c r="AW49" s="376"/>
      <c r="AX49" s="382"/>
      <c r="AY49" s="373"/>
      <c r="AZ49" s="369"/>
      <c r="BA49" s="376"/>
      <c r="BB49" s="408"/>
      <c r="BC49" s="407"/>
      <c r="BD49" s="258">
        <f t="shared" si="1"/>
        <v>43.5</v>
      </c>
      <c r="BE49" s="259"/>
    </row>
    <row r="50" spans="1:57" s="402" customFormat="1" ht="18" x14ac:dyDescent="0.25">
      <c r="A50" s="230">
        <v>21</v>
      </c>
      <c r="B50" s="231" t="s">
        <v>270</v>
      </c>
      <c r="C50" s="367" t="s">
        <v>326</v>
      </c>
      <c r="D50" s="306">
        <v>2004</v>
      </c>
      <c r="E50" s="307">
        <v>3</v>
      </c>
      <c r="F50" s="249">
        <v>18</v>
      </c>
      <c r="G50" s="244">
        <v>42</v>
      </c>
      <c r="H50" s="371"/>
      <c r="I50" s="370"/>
      <c r="J50" s="372"/>
      <c r="K50" s="373"/>
      <c r="L50" s="374"/>
      <c r="M50" s="375"/>
      <c r="N50" s="372"/>
      <c r="O50" s="373"/>
      <c r="P50" s="374"/>
      <c r="Q50" s="373"/>
      <c r="R50" s="374"/>
      <c r="S50" s="373"/>
      <c r="T50" s="374"/>
      <c r="U50" s="376"/>
      <c r="V50" s="439"/>
      <c r="W50" s="423"/>
      <c r="X50" s="427"/>
      <c r="Y50" s="597"/>
      <c r="Z50" s="421"/>
      <c r="AA50" s="439"/>
      <c r="AB50" s="372"/>
      <c r="AC50" s="373"/>
      <c r="AD50" s="374"/>
      <c r="AE50" s="375"/>
      <c r="AF50" s="371"/>
      <c r="AG50" s="236"/>
      <c r="AH50" s="379"/>
      <c r="AI50" s="236"/>
      <c r="AJ50" s="379"/>
      <c r="AK50" s="236"/>
      <c r="AL50" s="379"/>
      <c r="AM50" s="370"/>
      <c r="AN50" s="372"/>
      <c r="AO50" s="373"/>
      <c r="AP50" s="374"/>
      <c r="AQ50" s="376"/>
      <c r="AR50" s="380"/>
      <c r="AS50" s="381"/>
      <c r="AT50" s="239"/>
      <c r="AU50" s="236"/>
      <c r="AV50" s="379"/>
      <c r="AW50" s="370"/>
      <c r="AX50" s="380"/>
      <c r="AY50" s="368"/>
      <c r="AZ50" s="374"/>
      <c r="BA50" s="376"/>
      <c r="BB50" s="406"/>
      <c r="BC50" s="407"/>
      <c r="BD50" s="258">
        <f t="shared" si="1"/>
        <v>42</v>
      </c>
      <c r="BE50" s="259"/>
    </row>
    <row r="51" spans="1:57" s="402" customFormat="1" ht="18" hidden="1" x14ac:dyDescent="0.25">
      <c r="A51" s="230">
        <v>22</v>
      </c>
      <c r="B51" s="231" t="s">
        <v>317</v>
      </c>
      <c r="C51" s="367" t="s">
        <v>319</v>
      </c>
      <c r="D51" s="306">
        <v>2003</v>
      </c>
      <c r="E51" s="307">
        <v>3</v>
      </c>
      <c r="F51" s="234"/>
      <c r="G51" s="1461"/>
      <c r="H51" s="239"/>
      <c r="I51" s="238"/>
      <c r="J51" s="239"/>
      <c r="K51" s="236"/>
      <c r="L51" s="251"/>
      <c r="M51" s="254"/>
      <c r="N51" s="235"/>
      <c r="O51" s="244"/>
      <c r="P51" s="245"/>
      <c r="Q51" s="244"/>
      <c r="R51" s="245"/>
      <c r="S51" s="244"/>
      <c r="T51" s="237"/>
      <c r="U51" s="238"/>
      <c r="V51" s="248"/>
      <c r="W51" s="247"/>
      <c r="X51" s="236"/>
      <c r="Y51" s="325"/>
      <c r="Z51" s="248"/>
      <c r="AA51" s="246"/>
      <c r="AB51" s="239"/>
      <c r="AC51" s="236"/>
      <c r="AD51" s="251"/>
      <c r="AE51" s="254"/>
      <c r="AF51" s="239"/>
      <c r="AG51" s="236"/>
      <c r="AH51" s="251"/>
      <c r="AI51" s="236"/>
      <c r="AJ51" s="251"/>
      <c r="AK51" s="236"/>
      <c r="AL51" s="251"/>
      <c r="AM51" s="238"/>
      <c r="AN51" s="239"/>
      <c r="AO51" s="236"/>
      <c r="AP51" s="251"/>
      <c r="AQ51" s="238"/>
      <c r="AR51" s="253"/>
      <c r="AS51" s="254"/>
      <c r="AT51" s="239"/>
      <c r="AU51" s="236"/>
      <c r="AV51" s="251"/>
      <c r="AW51" s="260"/>
      <c r="AX51" s="253"/>
      <c r="AY51" s="236"/>
      <c r="AZ51" s="251"/>
      <c r="BA51" s="238"/>
      <c r="BB51" s="248"/>
      <c r="BC51" s="362"/>
      <c r="BD51" s="258">
        <f t="shared" si="1"/>
        <v>0</v>
      </c>
      <c r="BE51" s="259"/>
    </row>
    <row r="52" spans="1:57" s="402" customFormat="1" ht="18" hidden="1" x14ac:dyDescent="0.25">
      <c r="A52" s="230">
        <v>23</v>
      </c>
      <c r="B52" s="416"/>
      <c r="C52" s="416"/>
      <c r="D52" s="417"/>
      <c r="E52" s="418"/>
      <c r="F52" s="419"/>
      <c r="G52" s="1462"/>
      <c r="H52" s="421"/>
      <c r="I52" s="420"/>
      <c r="J52" s="421"/>
      <c r="K52" s="422"/>
      <c r="L52" s="423"/>
      <c r="M52" s="424"/>
      <c r="N52" s="421"/>
      <c r="O52" s="422"/>
      <c r="P52" s="423"/>
      <c r="Q52" s="425"/>
      <c r="R52" s="423"/>
      <c r="S52" s="423"/>
      <c r="T52" s="423"/>
      <c r="U52" s="426"/>
      <c r="V52" s="421"/>
      <c r="W52" s="539"/>
      <c r="X52" s="423"/>
      <c r="Y52" s="1515"/>
      <c r="Z52" s="720"/>
      <c r="AA52" s="428"/>
      <c r="AB52" s="421"/>
      <c r="AC52" s="422"/>
      <c r="AD52" s="311"/>
      <c r="AE52" s="429"/>
      <c r="AF52" s="409"/>
      <c r="AG52" s="314"/>
      <c r="AH52" s="311"/>
      <c r="AI52" s="314"/>
      <c r="AJ52" s="311"/>
      <c r="AK52" s="314"/>
      <c r="AL52" s="311"/>
      <c r="AM52" s="430"/>
      <c r="AN52" s="409"/>
      <c r="AO52" s="314"/>
      <c r="AP52" s="311"/>
      <c r="AQ52" s="431"/>
      <c r="AR52" s="253"/>
      <c r="AS52" s="254"/>
      <c r="AT52" s="239"/>
      <c r="AU52" s="236"/>
      <c r="AV52" s="251"/>
      <c r="AW52" s="260"/>
      <c r="AX52" s="239"/>
      <c r="AY52" s="236"/>
      <c r="AZ52" s="251"/>
      <c r="BA52" s="238"/>
      <c r="BB52" s="248"/>
      <c r="BC52" s="362"/>
      <c r="BD52" s="258">
        <f t="shared" si="1"/>
        <v>0</v>
      </c>
      <c r="BE52" s="259"/>
    </row>
    <row r="53" spans="1:57" s="402" customFormat="1" ht="18" hidden="1" x14ac:dyDescent="0.25">
      <c r="A53" s="230">
        <v>24</v>
      </c>
      <c r="B53" s="231" t="s">
        <v>317</v>
      </c>
      <c r="C53" s="367" t="s">
        <v>321</v>
      </c>
      <c r="D53" s="306">
        <v>2002</v>
      </c>
      <c r="E53" s="307">
        <v>3</v>
      </c>
      <c r="F53" s="249"/>
      <c r="G53" s="244"/>
      <c r="H53" s="239"/>
      <c r="I53" s="238"/>
      <c r="J53" s="239"/>
      <c r="K53" s="236"/>
      <c r="L53" s="251"/>
      <c r="M53" s="254"/>
      <c r="N53" s="235"/>
      <c r="O53" s="303"/>
      <c r="P53" s="245"/>
      <c r="Q53" s="244"/>
      <c r="R53" s="245"/>
      <c r="S53" s="244"/>
      <c r="T53" s="237"/>
      <c r="U53" s="238"/>
      <c r="V53" s="248"/>
      <c r="W53" s="236"/>
      <c r="X53" s="247"/>
      <c r="Y53" s="325"/>
      <c r="Z53" s="248"/>
      <c r="AA53" s="246"/>
      <c r="AB53" s="239"/>
      <c r="AC53" s="236"/>
      <c r="AD53" s="251"/>
      <c r="AE53" s="254"/>
      <c r="AF53" s="239"/>
      <c r="AG53" s="236"/>
      <c r="AH53" s="251"/>
      <c r="AI53" s="236"/>
      <c r="AJ53" s="251"/>
      <c r="AK53" s="236"/>
      <c r="AL53" s="251"/>
      <c r="AM53" s="238"/>
      <c r="AN53" s="253"/>
      <c r="AO53" s="236"/>
      <c r="AP53" s="253"/>
      <c r="AQ53" s="238"/>
      <c r="AR53" s="253"/>
      <c r="AS53" s="238"/>
      <c r="AT53" s="253"/>
      <c r="AU53" s="247"/>
      <c r="AV53" s="251"/>
      <c r="AW53" s="238"/>
      <c r="AX53" s="654"/>
      <c r="AY53" s="236"/>
      <c r="AZ53" s="251"/>
      <c r="BA53" s="238"/>
      <c r="BB53" s="248"/>
      <c r="BC53" s="362"/>
      <c r="BD53" s="258">
        <f t="shared" si="1"/>
        <v>0</v>
      </c>
      <c r="BE53" s="259"/>
    </row>
    <row r="54" spans="1:57" s="402" customFormat="1" ht="18" hidden="1" x14ac:dyDescent="0.25">
      <c r="A54" s="230">
        <v>25</v>
      </c>
      <c r="B54" s="231" t="s">
        <v>546</v>
      </c>
      <c r="C54" s="441" t="s">
        <v>329</v>
      </c>
      <c r="D54" s="306"/>
      <c r="E54" s="307"/>
      <c r="F54" s="249"/>
      <c r="G54" s="244"/>
      <c r="H54" s="371"/>
      <c r="I54" s="370"/>
      <c r="J54" s="372"/>
      <c r="K54" s="373"/>
      <c r="L54" s="374"/>
      <c r="M54" s="375"/>
      <c r="N54" s="372"/>
      <c r="O54" s="378"/>
      <c r="P54" s="374"/>
      <c r="Q54" s="373"/>
      <c r="R54" s="374"/>
      <c r="S54" s="373"/>
      <c r="T54" s="374"/>
      <c r="U54" s="376"/>
      <c r="V54" s="377"/>
      <c r="W54" s="378"/>
      <c r="X54" s="377"/>
      <c r="Y54" s="443"/>
      <c r="Z54" s="408"/>
      <c r="AA54" s="377"/>
      <c r="AB54" s="372"/>
      <c r="AC54" s="373"/>
      <c r="AD54" s="374"/>
      <c r="AE54" s="375"/>
      <c r="AF54" s="371"/>
      <c r="AG54" s="236"/>
      <c r="AH54" s="379"/>
      <c r="AI54" s="236"/>
      <c r="AJ54" s="379"/>
      <c r="AK54" s="236"/>
      <c r="AL54" s="379"/>
      <c r="AM54" s="370"/>
      <c r="AN54" s="382"/>
      <c r="AO54" s="373"/>
      <c r="AP54" s="382"/>
      <c r="AQ54" s="376"/>
      <c r="AR54" s="380"/>
      <c r="AS54" s="370"/>
      <c r="AT54" s="253"/>
      <c r="AU54" s="247"/>
      <c r="AV54" s="380"/>
      <c r="AW54" s="442"/>
      <c r="AX54" s="380"/>
      <c r="AY54" s="368"/>
      <c r="AZ54" s="374"/>
      <c r="BA54" s="376"/>
      <c r="BB54" s="406"/>
      <c r="BC54" s="407"/>
      <c r="BD54" s="258">
        <f t="shared" si="1"/>
        <v>0</v>
      </c>
      <c r="BE54" s="259"/>
    </row>
    <row r="55" spans="1:57" s="402" customFormat="1" ht="18" hidden="1" x14ac:dyDescent="0.25">
      <c r="A55" s="230">
        <v>26</v>
      </c>
      <c r="B55" s="231" t="s">
        <v>659</v>
      </c>
      <c r="C55" s="441" t="s">
        <v>329</v>
      </c>
      <c r="D55" s="306">
        <v>2004</v>
      </c>
      <c r="E55" s="307">
        <v>2</v>
      </c>
      <c r="F55" s="249"/>
      <c r="G55" s="244"/>
      <c r="H55" s="371"/>
      <c r="I55" s="370"/>
      <c r="J55" s="372"/>
      <c r="K55" s="373"/>
      <c r="L55" s="374"/>
      <c r="M55" s="375"/>
      <c r="N55" s="372"/>
      <c r="O55" s="378"/>
      <c r="P55" s="374"/>
      <c r="Q55" s="373"/>
      <c r="R55" s="374"/>
      <c r="S55" s="373"/>
      <c r="T55" s="374"/>
      <c r="U55" s="376"/>
      <c r="V55" s="377"/>
      <c r="W55" s="378"/>
      <c r="X55" s="377"/>
      <c r="Y55" s="443"/>
      <c r="Z55" s="408"/>
      <c r="AA55" s="377"/>
      <c r="AB55" s="372"/>
      <c r="AC55" s="373"/>
      <c r="AD55" s="374"/>
      <c r="AE55" s="375"/>
      <c r="AF55" s="371"/>
      <c r="AG55" s="236"/>
      <c r="AH55" s="379"/>
      <c r="AI55" s="236"/>
      <c r="AJ55" s="379"/>
      <c r="AK55" s="236"/>
      <c r="AL55" s="379"/>
      <c r="AM55" s="370"/>
      <c r="AN55" s="382"/>
      <c r="AO55" s="373"/>
      <c r="AP55" s="382"/>
      <c r="AQ55" s="376"/>
      <c r="AR55" s="380"/>
      <c r="AS55" s="370"/>
      <c r="AT55" s="253"/>
      <c r="AU55" s="247"/>
      <c r="AV55" s="380"/>
      <c r="AW55" s="443"/>
      <c r="AX55" s="380"/>
      <c r="AY55" s="368"/>
      <c r="AZ55" s="374"/>
      <c r="BA55" s="376"/>
      <c r="BB55" s="406"/>
      <c r="BC55" s="407"/>
      <c r="BD55" s="258">
        <f t="shared" si="1"/>
        <v>0</v>
      </c>
      <c r="BE55" s="259"/>
    </row>
    <row r="56" spans="1:57" s="402" customFormat="1" ht="18" hidden="1" x14ac:dyDescent="0.25">
      <c r="A56" s="230">
        <v>27</v>
      </c>
      <c r="B56" s="231" t="s">
        <v>660</v>
      </c>
      <c r="C56" s="441" t="s">
        <v>329</v>
      </c>
      <c r="D56" s="306">
        <v>2004</v>
      </c>
      <c r="E56" s="307" t="s">
        <v>330</v>
      </c>
      <c r="F56" s="249"/>
      <c r="G56" s="244"/>
      <c r="H56" s="371"/>
      <c r="I56" s="370"/>
      <c r="J56" s="372"/>
      <c r="K56" s="373"/>
      <c r="L56" s="374"/>
      <c r="M56" s="375"/>
      <c r="N56" s="372"/>
      <c r="O56" s="378"/>
      <c r="P56" s="374"/>
      <c r="Q56" s="373"/>
      <c r="R56" s="374"/>
      <c r="S56" s="373"/>
      <c r="T56" s="374"/>
      <c r="U56" s="376"/>
      <c r="V56" s="377"/>
      <c r="W56" s="378"/>
      <c r="X56" s="377"/>
      <c r="Y56" s="443"/>
      <c r="Z56" s="408"/>
      <c r="AA56" s="377"/>
      <c r="AB56" s="372"/>
      <c r="AC56" s="373"/>
      <c r="AD56" s="374"/>
      <c r="AE56" s="375"/>
      <c r="AF56" s="371"/>
      <c r="AG56" s="368"/>
      <c r="AH56" s="379"/>
      <c r="AI56" s="368"/>
      <c r="AJ56" s="379"/>
      <c r="AK56" s="368"/>
      <c r="AL56" s="379"/>
      <c r="AM56" s="370"/>
      <c r="AN56" s="382"/>
      <c r="AO56" s="373"/>
      <c r="AP56" s="382"/>
      <c r="AQ56" s="376"/>
      <c r="AR56" s="380"/>
      <c r="AS56" s="370"/>
      <c r="AT56" s="253"/>
      <c r="AU56" s="247"/>
      <c r="AV56" s="380"/>
      <c r="AW56" s="442"/>
      <c r="AX56" s="382"/>
      <c r="AY56" s="373"/>
      <c r="AZ56" s="369"/>
      <c r="BA56" s="376"/>
      <c r="BB56" s="406"/>
      <c r="BC56" s="407"/>
      <c r="BD56" s="258">
        <f t="shared" si="1"/>
        <v>0</v>
      </c>
      <c r="BE56" s="259"/>
    </row>
    <row r="57" spans="1:57" s="402" customFormat="1" ht="18" hidden="1" x14ac:dyDescent="0.25">
      <c r="A57" s="230">
        <v>28</v>
      </c>
      <c r="B57" s="231" t="s">
        <v>661</v>
      </c>
      <c r="C57" s="441" t="s">
        <v>329</v>
      </c>
      <c r="D57" s="365">
        <v>2004</v>
      </c>
      <c r="E57" s="434" t="s">
        <v>331</v>
      </c>
      <c r="F57" s="350"/>
      <c r="G57" s="346"/>
      <c r="H57" s="447"/>
      <c r="I57" s="448"/>
      <c r="J57" s="449"/>
      <c r="K57" s="450"/>
      <c r="L57" s="451"/>
      <c r="M57" s="452"/>
      <c r="N57" s="453"/>
      <c r="O57" s="454"/>
      <c r="P57" s="451"/>
      <c r="Q57" s="450"/>
      <c r="R57" s="451"/>
      <c r="S57" s="450"/>
      <c r="T57" s="451"/>
      <c r="U57" s="455"/>
      <c r="V57" s="456"/>
      <c r="W57" s="454"/>
      <c r="X57" s="456"/>
      <c r="Y57" s="1281"/>
      <c r="Z57" s="505"/>
      <c r="AA57" s="456"/>
      <c r="AB57" s="449"/>
      <c r="AC57" s="450"/>
      <c r="AD57" s="451"/>
      <c r="AE57" s="452"/>
      <c r="AF57" s="447"/>
      <c r="AG57" s="457"/>
      <c r="AH57" s="458"/>
      <c r="AI57" s="457"/>
      <c r="AJ57" s="458"/>
      <c r="AK57" s="457"/>
      <c r="AL57" s="458"/>
      <c r="AM57" s="448"/>
      <c r="AN57" s="459"/>
      <c r="AO57" s="450"/>
      <c r="AP57" s="459"/>
      <c r="AQ57" s="455"/>
      <c r="AR57" s="460"/>
      <c r="AS57" s="448"/>
      <c r="AT57" s="352"/>
      <c r="AU57" s="461"/>
      <c r="AV57" s="460"/>
      <c r="AW57" s="462"/>
      <c r="AX57" s="459"/>
      <c r="AY57" s="450"/>
      <c r="AZ57" s="445"/>
      <c r="BA57" s="455"/>
      <c r="BB57" s="463"/>
      <c r="BC57" s="464"/>
      <c r="BD57" s="258">
        <f t="shared" si="1"/>
        <v>0</v>
      </c>
      <c r="BE57" s="259"/>
    </row>
    <row r="58" spans="1:57" s="402" customFormat="1" ht="18" hidden="1" x14ac:dyDescent="0.25">
      <c r="A58" s="230">
        <v>29</v>
      </c>
      <c r="B58" s="231" t="s">
        <v>270</v>
      </c>
      <c r="C58" s="465" t="s">
        <v>329</v>
      </c>
      <c r="D58" s="307">
        <v>2004</v>
      </c>
      <c r="E58" s="466">
        <v>2</v>
      </c>
      <c r="F58" s="350"/>
      <c r="G58" s="244"/>
      <c r="H58" s="447"/>
      <c r="I58" s="370"/>
      <c r="J58" s="382"/>
      <c r="K58" s="373"/>
      <c r="L58" s="374"/>
      <c r="M58" s="376"/>
      <c r="N58" s="399"/>
      <c r="O58" s="373"/>
      <c r="P58" s="382"/>
      <c r="Q58" s="373"/>
      <c r="R58" s="382"/>
      <c r="S58" s="450"/>
      <c r="T58" s="451"/>
      <c r="U58" s="455"/>
      <c r="V58" s="412"/>
      <c r="W58" s="468"/>
      <c r="X58" s="404"/>
      <c r="Y58" s="315"/>
      <c r="Z58" s="409"/>
      <c r="AA58" s="315"/>
      <c r="AB58" s="449"/>
      <c r="AC58" s="373"/>
      <c r="AD58" s="469"/>
      <c r="AE58" s="452"/>
      <c r="AF58" s="447"/>
      <c r="AG58" s="338"/>
      <c r="AH58" s="458"/>
      <c r="AI58" s="338"/>
      <c r="AJ58" s="458"/>
      <c r="AK58" s="461"/>
      <c r="AL58" s="394"/>
      <c r="AM58" s="448"/>
      <c r="AN58" s="382"/>
      <c r="AO58" s="373"/>
      <c r="AP58" s="374"/>
      <c r="AQ58" s="376"/>
      <c r="AR58" s="380"/>
      <c r="AS58" s="370"/>
      <c r="AT58" s="253"/>
      <c r="AU58" s="247"/>
      <c r="AV58" s="380"/>
      <c r="AW58" s="370"/>
      <c r="AX58" s="380"/>
      <c r="AY58" s="470"/>
      <c r="AZ58" s="382"/>
      <c r="BA58" s="376"/>
      <c r="BB58" s="406"/>
      <c r="BC58" s="407"/>
      <c r="BD58" s="258">
        <f t="shared" si="1"/>
        <v>0</v>
      </c>
      <c r="BE58" s="259"/>
    </row>
    <row r="59" spans="1:57" s="402" customFormat="1" ht="18" hidden="1" x14ac:dyDescent="0.25">
      <c r="A59" s="230">
        <v>30</v>
      </c>
      <c r="B59" s="231" t="s">
        <v>285</v>
      </c>
      <c r="C59" s="441" t="s">
        <v>332</v>
      </c>
      <c r="D59" s="471">
        <v>2004</v>
      </c>
      <c r="E59" s="413" t="s">
        <v>331</v>
      </c>
      <c r="F59" s="358"/>
      <c r="G59" s="1460"/>
      <c r="H59" s="474"/>
      <c r="I59" s="475"/>
      <c r="J59" s="476"/>
      <c r="K59" s="477"/>
      <c r="L59" s="478"/>
      <c r="M59" s="479"/>
      <c r="N59" s="476"/>
      <c r="O59" s="477"/>
      <c r="P59" s="476"/>
      <c r="Q59" s="477"/>
      <c r="R59" s="480"/>
      <c r="S59" s="436"/>
      <c r="T59" s="481"/>
      <c r="U59" s="437"/>
      <c r="V59" s="435"/>
      <c r="W59" s="436"/>
      <c r="X59" s="436"/>
      <c r="Y59" s="542"/>
      <c r="Z59" s="498"/>
      <c r="AA59" s="410"/>
      <c r="AB59" s="453"/>
      <c r="AC59" s="410"/>
      <c r="AD59" s="483"/>
      <c r="AE59" s="482"/>
      <c r="AF59" s="474"/>
      <c r="AG59" s="444"/>
      <c r="AH59" s="484"/>
      <c r="AI59" s="444"/>
      <c r="AJ59" s="484"/>
      <c r="AK59" s="485"/>
      <c r="AL59" s="486"/>
      <c r="AM59" s="446"/>
      <c r="AN59" s="476"/>
      <c r="AO59" s="477"/>
      <c r="AP59" s="478"/>
      <c r="AQ59" s="479"/>
      <c r="AR59" s="487"/>
      <c r="AS59" s="475"/>
      <c r="AT59" s="488"/>
      <c r="AU59" s="489"/>
      <c r="AV59" s="487"/>
      <c r="AW59" s="475"/>
      <c r="AX59" s="476"/>
      <c r="AY59" s="490"/>
      <c r="AZ59" s="491"/>
      <c r="BA59" s="479"/>
      <c r="BB59" s="492"/>
      <c r="BC59" s="493"/>
      <c r="BD59" s="258">
        <f t="shared" si="1"/>
        <v>0</v>
      </c>
      <c r="BE59" s="259"/>
    </row>
    <row r="60" spans="1:57" s="402" customFormat="1" ht="18" x14ac:dyDescent="0.25">
      <c r="A60" s="230">
        <v>21</v>
      </c>
      <c r="B60" s="231" t="s">
        <v>270</v>
      </c>
      <c r="C60" s="540" t="s">
        <v>327</v>
      </c>
      <c r="D60" s="1577">
        <v>2004</v>
      </c>
      <c r="E60" s="413">
        <v>3</v>
      </c>
      <c r="F60" s="350">
        <v>19</v>
      </c>
      <c r="G60" s="1578">
        <v>40.5</v>
      </c>
      <c r="H60" s="447"/>
      <c r="I60" s="521"/>
      <c r="J60" s="509"/>
      <c r="K60" s="411"/>
      <c r="L60" s="524"/>
      <c r="M60" s="1413"/>
      <c r="N60" s="509"/>
      <c r="O60" s="411"/>
      <c r="P60" s="509"/>
      <c r="Q60" s="411"/>
      <c r="R60" s="459"/>
      <c r="S60" s="450"/>
      <c r="T60" s="451"/>
      <c r="U60" s="455"/>
      <c r="V60" s="505"/>
      <c r="W60" s="450"/>
      <c r="X60" s="450"/>
      <c r="Y60" s="1402"/>
      <c r="Z60" s="1532"/>
      <c r="AA60" s="410"/>
      <c r="AB60" s="449"/>
      <c r="AC60" s="410"/>
      <c r="AD60" s="469"/>
      <c r="AE60" s="452"/>
      <c r="AF60" s="447"/>
      <c r="AG60" s="338"/>
      <c r="AH60" s="458"/>
      <c r="AI60" s="338"/>
      <c r="AJ60" s="458"/>
      <c r="AK60" s="461"/>
      <c r="AL60" s="486"/>
      <c r="AM60" s="448"/>
      <c r="AN60" s="509"/>
      <c r="AO60" s="411"/>
      <c r="AP60" s="524"/>
      <c r="AQ60" s="508"/>
      <c r="AR60" s="522"/>
      <c r="AS60" s="1412"/>
      <c r="AT60" s="518"/>
      <c r="AU60" s="1408"/>
      <c r="AV60" s="522"/>
      <c r="AW60" s="521"/>
      <c r="AX60" s="522"/>
      <c r="AY60" s="1518"/>
      <c r="AZ60" s="509"/>
      <c r="BA60" s="508"/>
      <c r="BB60" s="525"/>
      <c r="BC60" s="493"/>
      <c r="BD60" s="258">
        <f t="shared" si="1"/>
        <v>40.5</v>
      </c>
      <c r="BE60" s="1167"/>
    </row>
    <row r="61" spans="1:57" s="402" customFormat="1" ht="18" x14ac:dyDescent="0.25">
      <c r="A61" s="230">
        <v>22</v>
      </c>
      <c r="B61" s="263" t="s">
        <v>658</v>
      </c>
      <c r="C61" s="263" t="s">
        <v>656</v>
      </c>
      <c r="D61" s="306">
        <v>2002</v>
      </c>
      <c r="E61" s="233" t="s">
        <v>288</v>
      </c>
      <c r="F61" s="234">
        <v>21</v>
      </c>
      <c r="G61" s="1461">
        <v>37.5</v>
      </c>
      <c r="H61" s="239"/>
      <c r="I61" s="238"/>
      <c r="J61" s="240"/>
      <c r="K61" s="241"/>
      <c r="L61" s="242"/>
      <c r="M61" s="243"/>
      <c r="N61" s="235"/>
      <c r="O61" s="244"/>
      <c r="P61" s="245"/>
      <c r="Q61" s="244"/>
      <c r="R61" s="245"/>
      <c r="S61" s="244"/>
      <c r="T61" s="237"/>
      <c r="U61" s="238"/>
      <c r="V61" s="248"/>
      <c r="W61" s="236"/>
      <c r="X61" s="236"/>
      <c r="Y61" s="238"/>
      <c r="Z61" s="248"/>
      <c r="AA61" s="246"/>
      <c r="AB61" s="249"/>
      <c r="AC61" s="244"/>
      <c r="AD61" s="237"/>
      <c r="AE61" s="250"/>
      <c r="AF61" s="239"/>
      <c r="AG61" s="236"/>
      <c r="AH61" s="251"/>
      <c r="AI61" s="236"/>
      <c r="AJ61" s="251"/>
      <c r="AK61" s="236"/>
      <c r="AL61" s="251"/>
      <c r="AM61" s="238"/>
      <c r="AN61" s="249"/>
      <c r="AO61" s="244"/>
      <c r="AP61" s="237"/>
      <c r="AQ61" s="252"/>
      <c r="AR61" s="253"/>
      <c r="AS61" s="254"/>
      <c r="AT61" s="239"/>
      <c r="AU61" s="236"/>
      <c r="AV61" s="251"/>
      <c r="AW61" s="238"/>
      <c r="AX61" s="255"/>
      <c r="AY61" s="244"/>
      <c r="AZ61" s="237"/>
      <c r="BA61" s="252"/>
      <c r="BB61" s="256"/>
      <c r="BC61" s="257"/>
      <c r="BD61" s="258">
        <f t="shared" si="1"/>
        <v>37.5</v>
      </c>
      <c r="BE61" s="1167"/>
    </row>
    <row r="62" spans="1:57" s="402" customFormat="1" ht="18" x14ac:dyDescent="0.25">
      <c r="A62" s="1669" t="s">
        <v>333</v>
      </c>
      <c r="B62" s="1670"/>
      <c r="C62" s="1670"/>
      <c r="D62" s="1670"/>
      <c r="E62" s="1680"/>
      <c r="F62" s="1734"/>
      <c r="G62" s="1671"/>
      <c r="H62" s="1671"/>
      <c r="I62" s="1671"/>
      <c r="J62" s="1671"/>
      <c r="K62" s="1671"/>
      <c r="L62" s="1671"/>
      <c r="M62" s="1671"/>
      <c r="N62" s="1671"/>
      <c r="O62" s="1671"/>
      <c r="P62" s="1671"/>
      <c r="Q62" s="1671"/>
      <c r="R62" s="1671"/>
      <c r="S62" s="1671"/>
      <c r="T62" s="1671"/>
      <c r="U62" s="1671"/>
      <c r="V62" s="229"/>
      <c r="W62" s="229"/>
      <c r="X62" s="229"/>
      <c r="Y62" s="229"/>
      <c r="Z62" s="1237"/>
      <c r="AA62" s="1237"/>
      <c r="AB62" s="1671"/>
      <c r="AC62" s="1671"/>
      <c r="AD62" s="1671"/>
      <c r="AE62" s="1671"/>
      <c r="AF62" s="1671"/>
      <c r="AG62" s="1671"/>
      <c r="AH62" s="1671"/>
      <c r="AI62" s="1671"/>
      <c r="AJ62" s="1671"/>
      <c r="AK62" s="1671"/>
      <c r="AL62" s="1671"/>
      <c r="AM62" s="1671"/>
      <c r="AN62" s="1671"/>
      <c r="AO62" s="1671"/>
      <c r="AP62" s="1671"/>
      <c r="AQ62" s="1671"/>
      <c r="AR62" s="1671"/>
      <c r="AS62" s="1671"/>
      <c r="AT62" s="1671"/>
      <c r="AU62" s="1671"/>
      <c r="AV62" s="1671"/>
      <c r="AW62" s="1671"/>
      <c r="AX62" s="1671"/>
      <c r="AY62" s="1671"/>
      <c r="AZ62" s="1671"/>
      <c r="BA62" s="1671"/>
      <c r="BB62" s="229"/>
      <c r="BC62" s="229"/>
      <c r="BD62" s="1710"/>
      <c r="BE62" s="1711"/>
    </row>
    <row r="63" spans="1:57" s="402" customFormat="1" ht="18" x14ac:dyDescent="0.25">
      <c r="A63" s="438">
        <v>1</v>
      </c>
      <c r="B63" s="231" t="s">
        <v>281</v>
      </c>
      <c r="C63" s="367" t="s">
        <v>334</v>
      </c>
      <c r="D63" s="306">
        <v>2005</v>
      </c>
      <c r="E63" s="307">
        <v>1</v>
      </c>
      <c r="F63" s="249">
        <v>2</v>
      </c>
      <c r="G63" s="244">
        <v>72</v>
      </c>
      <c r="H63" s="371">
        <v>1</v>
      </c>
      <c r="I63" s="370">
        <v>75</v>
      </c>
      <c r="J63" s="372"/>
      <c r="K63" s="373"/>
      <c r="L63" s="374"/>
      <c r="M63" s="375"/>
      <c r="N63" s="372"/>
      <c r="O63" s="373"/>
      <c r="P63" s="374"/>
      <c r="Q63" s="373"/>
      <c r="R63" s="374"/>
      <c r="S63" s="373"/>
      <c r="T63" s="374"/>
      <c r="U63" s="376"/>
      <c r="V63" s="329"/>
      <c r="W63" s="311"/>
      <c r="X63" s="311"/>
      <c r="Y63" s="315"/>
      <c r="Z63" s="409"/>
      <c r="AA63" s="329"/>
      <c r="AB63" s="372"/>
      <c r="AC63" s="373"/>
      <c r="AD63" s="374"/>
      <c r="AE63" s="375"/>
      <c r="AF63" s="371"/>
      <c r="AG63" s="368"/>
      <c r="AH63" s="379"/>
      <c r="AI63" s="368"/>
      <c r="AJ63" s="379"/>
      <c r="AK63" s="368"/>
      <c r="AL63" s="379"/>
      <c r="AM63" s="370"/>
      <c r="AN63" s="372"/>
      <c r="AO63" s="373"/>
      <c r="AP63" s="374"/>
      <c r="AQ63" s="376"/>
      <c r="AR63" s="380"/>
      <c r="AS63" s="381"/>
      <c r="AT63" s="239"/>
      <c r="AU63" s="236"/>
      <c r="AV63" s="379"/>
      <c r="AW63" s="370"/>
      <c r="AX63" s="380"/>
      <c r="AY63" s="368"/>
      <c r="AZ63" s="374"/>
      <c r="BA63" s="376"/>
      <c r="BB63" s="406"/>
      <c r="BC63" s="407"/>
      <c r="BD63" s="258">
        <f t="shared" ref="BD63:BD79" si="2">G63+I63</f>
        <v>147</v>
      </c>
      <c r="BE63" s="259"/>
    </row>
    <row r="64" spans="1:57" s="402" customFormat="1" ht="18" x14ac:dyDescent="0.25">
      <c r="A64" s="438">
        <v>2</v>
      </c>
      <c r="B64" s="231" t="s">
        <v>281</v>
      </c>
      <c r="C64" s="367" t="s">
        <v>335</v>
      </c>
      <c r="D64" s="306">
        <v>2005</v>
      </c>
      <c r="E64" s="307">
        <v>1</v>
      </c>
      <c r="F64" s="249">
        <v>1</v>
      </c>
      <c r="G64" s="244">
        <v>75</v>
      </c>
      <c r="H64" s="371">
        <v>3</v>
      </c>
      <c r="I64" s="370">
        <v>69.75</v>
      </c>
      <c r="J64" s="372"/>
      <c r="K64" s="373"/>
      <c r="L64" s="374"/>
      <c r="M64" s="375"/>
      <c r="N64" s="372"/>
      <c r="O64" s="373"/>
      <c r="P64" s="374"/>
      <c r="Q64" s="373"/>
      <c r="R64" s="374"/>
      <c r="S64" s="373"/>
      <c r="T64" s="374"/>
      <c r="U64" s="376"/>
      <c r="V64" s="329"/>
      <c r="W64" s="311"/>
      <c r="X64" s="311"/>
      <c r="Y64" s="315"/>
      <c r="Z64" s="409"/>
      <c r="AA64" s="329"/>
      <c r="AB64" s="372"/>
      <c r="AC64" s="373"/>
      <c r="AD64" s="374"/>
      <c r="AE64" s="375"/>
      <c r="AF64" s="371"/>
      <c r="AG64" s="236"/>
      <c r="AH64" s="379"/>
      <c r="AI64" s="368"/>
      <c r="AJ64" s="379"/>
      <c r="AK64" s="368"/>
      <c r="AL64" s="379"/>
      <c r="AM64" s="370"/>
      <c r="AN64" s="372"/>
      <c r="AO64" s="373"/>
      <c r="AP64" s="374"/>
      <c r="AQ64" s="376"/>
      <c r="AR64" s="380"/>
      <c r="AS64" s="381"/>
      <c r="AT64" s="239"/>
      <c r="AU64" s="236"/>
      <c r="AV64" s="379"/>
      <c r="AW64" s="370"/>
      <c r="AX64" s="380"/>
      <c r="AY64" s="368"/>
      <c r="AZ64" s="374"/>
      <c r="BA64" s="376"/>
      <c r="BB64" s="406"/>
      <c r="BC64" s="407"/>
      <c r="BD64" s="258">
        <f t="shared" si="2"/>
        <v>144.75</v>
      </c>
      <c r="BE64" s="259"/>
    </row>
    <row r="65" spans="1:57" s="402" customFormat="1" ht="18" x14ac:dyDescent="0.25">
      <c r="A65" s="438">
        <v>3</v>
      </c>
      <c r="B65" s="231" t="s">
        <v>281</v>
      </c>
      <c r="C65" s="440" t="s">
        <v>336</v>
      </c>
      <c r="D65" s="417">
        <v>2005</v>
      </c>
      <c r="E65" s="494">
        <v>1</v>
      </c>
      <c r="F65" s="371">
        <v>3</v>
      </c>
      <c r="G65" s="368">
        <v>69.75</v>
      </c>
      <c r="H65" s="371">
        <v>2</v>
      </c>
      <c r="I65" s="370">
        <v>72</v>
      </c>
      <c r="J65" s="372"/>
      <c r="K65" s="373"/>
      <c r="L65" s="374"/>
      <c r="M65" s="375"/>
      <c r="N65" s="372"/>
      <c r="O65" s="373"/>
      <c r="P65" s="374"/>
      <c r="Q65" s="373"/>
      <c r="R65" s="374"/>
      <c r="S65" s="373"/>
      <c r="T65" s="374"/>
      <c r="U65" s="376"/>
      <c r="V65" s="329"/>
      <c r="W65" s="311"/>
      <c r="X65" s="311"/>
      <c r="Y65" s="315"/>
      <c r="Z65" s="409"/>
      <c r="AA65" s="329"/>
      <c r="AB65" s="372"/>
      <c r="AC65" s="373"/>
      <c r="AD65" s="374"/>
      <c r="AE65" s="375"/>
      <c r="AF65" s="371"/>
      <c r="AG65" s="236"/>
      <c r="AH65" s="379"/>
      <c r="AI65" s="368"/>
      <c r="AJ65" s="379"/>
      <c r="AK65" s="368"/>
      <c r="AL65" s="379"/>
      <c r="AM65" s="370"/>
      <c r="AN65" s="372"/>
      <c r="AO65" s="373"/>
      <c r="AP65" s="374"/>
      <c r="AQ65" s="376"/>
      <c r="AR65" s="380"/>
      <c r="AS65" s="381"/>
      <c r="AT65" s="239"/>
      <c r="AU65" s="236"/>
      <c r="AV65" s="379"/>
      <c r="AW65" s="370"/>
      <c r="AX65" s="380"/>
      <c r="AY65" s="368"/>
      <c r="AZ65" s="374"/>
      <c r="BA65" s="376"/>
      <c r="BB65" s="406"/>
      <c r="BC65" s="407"/>
      <c r="BD65" s="258">
        <f t="shared" si="2"/>
        <v>141.75</v>
      </c>
      <c r="BE65" s="259"/>
    </row>
    <row r="66" spans="1:57" s="402" customFormat="1" ht="18" x14ac:dyDescent="0.25">
      <c r="A66" s="438">
        <v>4</v>
      </c>
      <c r="B66" s="231" t="s">
        <v>270</v>
      </c>
      <c r="C66" s="367" t="s">
        <v>342</v>
      </c>
      <c r="D66" s="306">
        <v>2005</v>
      </c>
      <c r="E66" s="307">
        <v>3</v>
      </c>
      <c r="F66" s="249">
        <v>8</v>
      </c>
      <c r="G66" s="244">
        <v>58.5</v>
      </c>
      <c r="H66" s="371">
        <v>10</v>
      </c>
      <c r="I66" s="370">
        <v>54</v>
      </c>
      <c r="J66" s="372"/>
      <c r="K66" s="373"/>
      <c r="L66" s="374"/>
      <c r="M66" s="375"/>
      <c r="N66" s="372"/>
      <c r="O66" s="373"/>
      <c r="P66" s="374"/>
      <c r="Q66" s="373"/>
      <c r="R66" s="374"/>
      <c r="S66" s="373"/>
      <c r="T66" s="374"/>
      <c r="U66" s="376"/>
      <c r="V66" s="377"/>
      <c r="W66" s="373"/>
      <c r="X66" s="373"/>
      <c r="Y66" s="376"/>
      <c r="Z66" s="408"/>
      <c r="AA66" s="377"/>
      <c r="AB66" s="372"/>
      <c r="AC66" s="373"/>
      <c r="AD66" s="374"/>
      <c r="AE66" s="375"/>
      <c r="AF66" s="371"/>
      <c r="AG66" s="368"/>
      <c r="AH66" s="379"/>
      <c r="AI66" s="368"/>
      <c r="AJ66" s="379"/>
      <c r="AK66" s="368"/>
      <c r="AL66" s="379"/>
      <c r="AM66" s="370"/>
      <c r="AN66" s="372"/>
      <c r="AO66" s="373"/>
      <c r="AP66" s="374"/>
      <c r="AQ66" s="376"/>
      <c r="AR66" s="380"/>
      <c r="AS66" s="381"/>
      <c r="AT66" s="239"/>
      <c r="AU66" s="236"/>
      <c r="AV66" s="379"/>
      <c r="AW66" s="370"/>
      <c r="AX66" s="380"/>
      <c r="AY66" s="368"/>
      <c r="AZ66" s="374"/>
      <c r="BA66" s="376"/>
      <c r="BB66" s="406"/>
      <c r="BC66" s="407"/>
      <c r="BD66" s="258">
        <f t="shared" si="2"/>
        <v>112.5</v>
      </c>
      <c r="BE66" s="259"/>
    </row>
    <row r="67" spans="1:57" s="402" customFormat="1" ht="18" x14ac:dyDescent="0.25">
      <c r="A67" s="438">
        <v>5</v>
      </c>
      <c r="B67" s="231" t="s">
        <v>270</v>
      </c>
      <c r="C67" s="367" t="s">
        <v>340</v>
      </c>
      <c r="D67" s="306">
        <v>2005</v>
      </c>
      <c r="E67" s="307">
        <v>3</v>
      </c>
      <c r="F67" s="249">
        <v>9</v>
      </c>
      <c r="G67" s="244">
        <v>56.25</v>
      </c>
      <c r="H67" s="371">
        <v>9</v>
      </c>
      <c r="I67" s="370">
        <v>56.25</v>
      </c>
      <c r="J67" s="372"/>
      <c r="K67" s="373"/>
      <c r="L67" s="374"/>
      <c r="M67" s="375"/>
      <c r="N67" s="372"/>
      <c r="O67" s="373"/>
      <c r="P67" s="374"/>
      <c r="Q67" s="373"/>
      <c r="R67" s="374"/>
      <c r="S67" s="373"/>
      <c r="T67" s="374"/>
      <c r="U67" s="376"/>
      <c r="V67" s="439"/>
      <c r="W67" s="423"/>
      <c r="X67" s="423"/>
      <c r="Y67" s="426"/>
      <c r="Z67" s="421"/>
      <c r="AA67" s="439"/>
      <c r="AB67" s="372"/>
      <c r="AC67" s="373"/>
      <c r="AD67" s="374"/>
      <c r="AE67" s="375"/>
      <c r="AF67" s="371"/>
      <c r="AG67" s="236"/>
      <c r="AH67" s="379"/>
      <c r="AI67" s="368"/>
      <c r="AJ67" s="379"/>
      <c r="AK67" s="368"/>
      <c r="AL67" s="379"/>
      <c r="AM67" s="370"/>
      <c r="AN67" s="372"/>
      <c r="AO67" s="373"/>
      <c r="AP67" s="374"/>
      <c r="AQ67" s="376"/>
      <c r="AR67" s="380"/>
      <c r="AS67" s="381"/>
      <c r="AT67" s="239"/>
      <c r="AU67" s="236"/>
      <c r="AV67" s="379"/>
      <c r="AW67" s="370"/>
      <c r="AX67" s="380"/>
      <c r="AY67" s="368"/>
      <c r="AZ67" s="374"/>
      <c r="BA67" s="376"/>
      <c r="BB67" s="406"/>
      <c r="BC67" s="407"/>
      <c r="BD67" s="258">
        <f t="shared" si="2"/>
        <v>112.5</v>
      </c>
      <c r="BE67" s="259"/>
    </row>
    <row r="68" spans="1:57" s="402" customFormat="1" ht="18" x14ac:dyDescent="0.25">
      <c r="A68" s="438">
        <v>6</v>
      </c>
      <c r="B68" s="231" t="s">
        <v>401</v>
      </c>
      <c r="C68" s="367" t="s">
        <v>654</v>
      </c>
      <c r="D68" s="306">
        <v>2005</v>
      </c>
      <c r="E68" s="307">
        <v>2</v>
      </c>
      <c r="F68" s="249">
        <v>4</v>
      </c>
      <c r="G68" s="244">
        <v>67.5</v>
      </c>
      <c r="H68" s="371"/>
      <c r="I68" s="370"/>
      <c r="J68" s="372"/>
      <c r="K68" s="373"/>
      <c r="L68" s="374"/>
      <c r="M68" s="375"/>
      <c r="N68" s="372"/>
      <c r="O68" s="373"/>
      <c r="P68" s="374"/>
      <c r="Q68" s="373"/>
      <c r="R68" s="374"/>
      <c r="S68" s="373"/>
      <c r="T68" s="374"/>
      <c r="U68" s="376"/>
      <c r="V68" s="421"/>
      <c r="W68" s="423"/>
      <c r="X68" s="423"/>
      <c r="Y68" s="426"/>
      <c r="Z68" s="421"/>
      <c r="AA68" s="439"/>
      <c r="AB68" s="372"/>
      <c r="AC68" s="373"/>
      <c r="AD68" s="374"/>
      <c r="AE68" s="375"/>
      <c r="AF68" s="371"/>
      <c r="AG68" s="236"/>
      <c r="AH68" s="379"/>
      <c r="AI68" s="368"/>
      <c r="AJ68" s="379"/>
      <c r="AK68" s="368"/>
      <c r="AL68" s="379"/>
      <c r="AM68" s="370"/>
      <c r="AN68" s="372"/>
      <c r="AO68" s="373"/>
      <c r="AP68" s="374"/>
      <c r="AQ68" s="376"/>
      <c r="AR68" s="380"/>
      <c r="AS68" s="381"/>
      <c r="AT68" s="239"/>
      <c r="AU68" s="236"/>
      <c r="AV68" s="379"/>
      <c r="AW68" s="370"/>
      <c r="AX68" s="380"/>
      <c r="AY68" s="368"/>
      <c r="AZ68" s="374"/>
      <c r="BA68" s="376"/>
      <c r="BB68" s="406"/>
      <c r="BC68" s="407"/>
      <c r="BD68" s="258">
        <f t="shared" si="2"/>
        <v>67.5</v>
      </c>
      <c r="BE68" s="259"/>
    </row>
    <row r="69" spans="1:57" s="402" customFormat="1" ht="18" x14ac:dyDescent="0.25">
      <c r="A69" s="438">
        <v>7</v>
      </c>
      <c r="B69" s="231" t="s">
        <v>302</v>
      </c>
      <c r="C69" s="367" t="s">
        <v>339</v>
      </c>
      <c r="D69" s="306">
        <v>2005</v>
      </c>
      <c r="E69" s="307">
        <v>2</v>
      </c>
      <c r="F69" s="249"/>
      <c r="G69" s="244"/>
      <c r="H69" s="371">
        <v>5</v>
      </c>
      <c r="I69" s="370">
        <v>65.25</v>
      </c>
      <c r="J69" s="372"/>
      <c r="K69" s="373"/>
      <c r="L69" s="374"/>
      <c r="M69" s="375"/>
      <c r="N69" s="372"/>
      <c r="O69" s="373"/>
      <c r="P69" s="374"/>
      <c r="Q69" s="373"/>
      <c r="R69" s="374"/>
      <c r="S69" s="373"/>
      <c r="T69" s="374"/>
      <c r="U69" s="376"/>
      <c r="V69" s="421"/>
      <c r="W69" s="423"/>
      <c r="X69" s="423"/>
      <c r="Y69" s="426"/>
      <c r="Z69" s="421"/>
      <c r="AA69" s="439"/>
      <c r="AB69" s="372"/>
      <c r="AC69" s="373"/>
      <c r="AD69" s="374"/>
      <c r="AE69" s="375"/>
      <c r="AF69" s="371"/>
      <c r="AG69" s="368"/>
      <c r="AH69" s="379"/>
      <c r="AI69" s="368"/>
      <c r="AJ69" s="379"/>
      <c r="AK69" s="368"/>
      <c r="AL69" s="379"/>
      <c r="AM69" s="370"/>
      <c r="AN69" s="372"/>
      <c r="AO69" s="373"/>
      <c r="AP69" s="374"/>
      <c r="AQ69" s="376"/>
      <c r="AR69" s="380"/>
      <c r="AS69" s="381"/>
      <c r="AT69" s="239"/>
      <c r="AU69" s="236"/>
      <c r="AV69" s="379"/>
      <c r="AW69" s="370"/>
      <c r="AX69" s="380"/>
      <c r="AY69" s="368"/>
      <c r="AZ69" s="374"/>
      <c r="BA69" s="376"/>
      <c r="BB69" s="406"/>
      <c r="BC69" s="407"/>
      <c r="BD69" s="258">
        <f t="shared" si="2"/>
        <v>65.25</v>
      </c>
      <c r="BE69" s="259"/>
    </row>
    <row r="70" spans="1:57" s="402" customFormat="1" ht="18" x14ac:dyDescent="0.25">
      <c r="A70" s="438">
        <v>8</v>
      </c>
      <c r="B70" s="231" t="s">
        <v>281</v>
      </c>
      <c r="C70" s="367" t="s">
        <v>337</v>
      </c>
      <c r="D70" s="306">
        <v>2005</v>
      </c>
      <c r="E70" s="307">
        <v>1</v>
      </c>
      <c r="F70" s="249">
        <v>6</v>
      </c>
      <c r="G70" s="244">
        <v>63</v>
      </c>
      <c r="H70" s="371"/>
      <c r="I70" s="370"/>
      <c r="J70" s="372"/>
      <c r="K70" s="373"/>
      <c r="L70" s="374"/>
      <c r="M70" s="375"/>
      <c r="N70" s="372"/>
      <c r="O70" s="373"/>
      <c r="P70" s="374"/>
      <c r="Q70" s="373"/>
      <c r="R70" s="374"/>
      <c r="S70" s="373"/>
      <c r="T70" s="374"/>
      <c r="U70" s="376"/>
      <c r="V70" s="421"/>
      <c r="W70" s="423"/>
      <c r="X70" s="423"/>
      <c r="Y70" s="426"/>
      <c r="Z70" s="421"/>
      <c r="AA70" s="439"/>
      <c r="AB70" s="372"/>
      <c r="AC70" s="373"/>
      <c r="AD70" s="374"/>
      <c r="AE70" s="375"/>
      <c r="AF70" s="371"/>
      <c r="AG70" s="368"/>
      <c r="AH70" s="379"/>
      <c r="AI70" s="368"/>
      <c r="AJ70" s="379"/>
      <c r="AK70" s="368"/>
      <c r="AL70" s="379"/>
      <c r="AM70" s="370"/>
      <c r="AN70" s="372"/>
      <c r="AO70" s="373"/>
      <c r="AP70" s="374"/>
      <c r="AQ70" s="376"/>
      <c r="AR70" s="380"/>
      <c r="AS70" s="381"/>
      <c r="AT70" s="239"/>
      <c r="AU70" s="236"/>
      <c r="AV70" s="379"/>
      <c r="AW70" s="370"/>
      <c r="AX70" s="382"/>
      <c r="AY70" s="373"/>
      <c r="AZ70" s="369"/>
      <c r="BA70" s="376"/>
      <c r="BB70" s="406"/>
      <c r="BC70" s="407"/>
      <c r="BD70" s="258">
        <f t="shared" si="2"/>
        <v>63</v>
      </c>
      <c r="BE70" s="259"/>
    </row>
    <row r="71" spans="1:57" s="402" customFormat="1" ht="18" x14ac:dyDescent="0.25">
      <c r="A71" s="438">
        <v>9</v>
      </c>
      <c r="B71" s="231" t="s">
        <v>401</v>
      </c>
      <c r="C71" s="367" t="s">
        <v>425</v>
      </c>
      <c r="D71" s="306">
        <v>2005</v>
      </c>
      <c r="E71" s="307">
        <v>2</v>
      </c>
      <c r="F71" s="249">
        <v>7</v>
      </c>
      <c r="G71" s="244">
        <v>60.75</v>
      </c>
      <c r="H71" s="371"/>
      <c r="I71" s="370"/>
      <c r="J71" s="372"/>
      <c r="K71" s="373"/>
      <c r="L71" s="374"/>
      <c r="M71" s="375"/>
      <c r="N71" s="372"/>
      <c r="O71" s="373"/>
      <c r="P71" s="374"/>
      <c r="Q71" s="373"/>
      <c r="R71" s="374"/>
      <c r="S71" s="373"/>
      <c r="T71" s="374"/>
      <c r="U71" s="376"/>
      <c r="V71" s="421"/>
      <c r="W71" s="423"/>
      <c r="X71" s="423"/>
      <c r="Y71" s="426"/>
      <c r="Z71" s="421"/>
      <c r="AA71" s="439"/>
      <c r="AB71" s="372"/>
      <c r="AC71" s="373"/>
      <c r="AD71" s="374"/>
      <c r="AE71" s="375"/>
      <c r="AF71" s="371"/>
      <c r="AG71" s="236"/>
      <c r="AH71" s="379"/>
      <c r="AI71" s="368"/>
      <c r="AJ71" s="379"/>
      <c r="AK71" s="368"/>
      <c r="AL71" s="379"/>
      <c r="AM71" s="370"/>
      <c r="AN71" s="372"/>
      <c r="AO71" s="373"/>
      <c r="AP71" s="374"/>
      <c r="AQ71" s="376"/>
      <c r="AR71" s="380"/>
      <c r="AS71" s="381"/>
      <c r="AT71" s="239"/>
      <c r="AU71" s="236"/>
      <c r="AV71" s="379"/>
      <c r="AW71" s="370"/>
      <c r="AX71" s="380"/>
      <c r="AY71" s="368"/>
      <c r="AZ71" s="374"/>
      <c r="BA71" s="376"/>
      <c r="BB71" s="406"/>
      <c r="BC71" s="407"/>
      <c r="BD71" s="258">
        <f t="shared" si="2"/>
        <v>60.75</v>
      </c>
      <c r="BE71" s="259"/>
    </row>
    <row r="72" spans="1:57" s="402" customFormat="1" ht="18" x14ac:dyDescent="0.25">
      <c r="A72" s="438">
        <v>10</v>
      </c>
      <c r="B72" s="231" t="s">
        <v>270</v>
      </c>
      <c r="C72" s="367" t="s">
        <v>341</v>
      </c>
      <c r="D72" s="306">
        <v>2005</v>
      </c>
      <c r="E72" s="307">
        <v>3</v>
      </c>
      <c r="F72" s="249">
        <v>14</v>
      </c>
      <c r="G72" s="244">
        <v>48</v>
      </c>
      <c r="H72" s="371"/>
      <c r="I72" s="370"/>
      <c r="J72" s="372"/>
      <c r="K72" s="373"/>
      <c r="L72" s="374"/>
      <c r="M72" s="375"/>
      <c r="N72" s="372"/>
      <c r="O72" s="373"/>
      <c r="P72" s="374"/>
      <c r="Q72" s="373"/>
      <c r="R72" s="374"/>
      <c r="S72" s="373"/>
      <c r="T72" s="374"/>
      <c r="U72" s="376"/>
      <c r="V72" s="408"/>
      <c r="W72" s="373"/>
      <c r="X72" s="373"/>
      <c r="Y72" s="376"/>
      <c r="Z72" s="408"/>
      <c r="AA72" s="377"/>
      <c r="AB72" s="372"/>
      <c r="AC72" s="373"/>
      <c r="AD72" s="374"/>
      <c r="AE72" s="375"/>
      <c r="AF72" s="371"/>
      <c r="AG72" s="368"/>
      <c r="AH72" s="379"/>
      <c r="AI72" s="368"/>
      <c r="AJ72" s="379"/>
      <c r="AK72" s="368"/>
      <c r="AL72" s="379"/>
      <c r="AM72" s="370"/>
      <c r="AN72" s="372"/>
      <c r="AO72" s="373"/>
      <c r="AP72" s="374"/>
      <c r="AQ72" s="376"/>
      <c r="AR72" s="380"/>
      <c r="AS72" s="381"/>
      <c r="AT72" s="239"/>
      <c r="AU72" s="236"/>
      <c r="AV72" s="379"/>
      <c r="AW72" s="370"/>
      <c r="AX72" s="380"/>
      <c r="AY72" s="368"/>
      <c r="AZ72" s="374"/>
      <c r="BA72" s="376"/>
      <c r="BB72" s="406"/>
      <c r="BC72" s="407"/>
      <c r="BD72" s="258">
        <f t="shared" si="2"/>
        <v>48</v>
      </c>
      <c r="BE72" s="259"/>
    </row>
    <row r="73" spans="1:57" s="402" customFormat="1" ht="18" x14ac:dyDescent="0.25">
      <c r="A73" s="438">
        <v>11</v>
      </c>
      <c r="B73" s="231" t="s">
        <v>416</v>
      </c>
      <c r="C73" s="367" t="s">
        <v>671</v>
      </c>
      <c r="D73" s="306">
        <v>2005</v>
      </c>
      <c r="E73" s="307" t="s">
        <v>344</v>
      </c>
      <c r="F73" s="249">
        <v>3</v>
      </c>
      <c r="G73" s="244">
        <v>46.5</v>
      </c>
      <c r="H73" s="371"/>
      <c r="I73" s="370"/>
      <c r="J73" s="372"/>
      <c r="K73" s="373"/>
      <c r="L73" s="374"/>
      <c r="M73" s="375"/>
      <c r="N73" s="372"/>
      <c r="O73" s="373"/>
      <c r="P73" s="374"/>
      <c r="Q73" s="373"/>
      <c r="R73" s="374"/>
      <c r="S73" s="373"/>
      <c r="T73" s="374"/>
      <c r="U73" s="376"/>
      <c r="V73" s="408"/>
      <c r="W73" s="373"/>
      <c r="X73" s="373"/>
      <c r="Y73" s="376"/>
      <c r="Z73" s="408"/>
      <c r="AA73" s="377"/>
      <c r="AB73" s="372"/>
      <c r="AC73" s="373"/>
      <c r="AD73" s="374"/>
      <c r="AE73" s="375"/>
      <c r="AF73" s="371"/>
      <c r="AG73" s="368"/>
      <c r="AH73" s="379"/>
      <c r="AI73" s="368"/>
      <c r="AJ73" s="379"/>
      <c r="AK73" s="368"/>
      <c r="AL73" s="379"/>
      <c r="AM73" s="370"/>
      <c r="AN73" s="372"/>
      <c r="AO73" s="373"/>
      <c r="AP73" s="374"/>
      <c r="AQ73" s="376"/>
      <c r="AR73" s="380"/>
      <c r="AS73" s="381"/>
      <c r="AT73" s="239"/>
      <c r="AU73" s="236"/>
      <c r="AV73" s="379"/>
      <c r="AW73" s="370"/>
      <c r="AX73" s="380"/>
      <c r="AY73" s="368"/>
      <c r="AZ73" s="374"/>
      <c r="BA73" s="376"/>
      <c r="BB73" s="406"/>
      <c r="BC73" s="407"/>
      <c r="BD73" s="258">
        <f t="shared" si="2"/>
        <v>46.5</v>
      </c>
      <c r="BE73" s="259"/>
    </row>
    <row r="74" spans="1:57" s="402" customFormat="1" ht="18" x14ac:dyDescent="0.25">
      <c r="A74" s="438">
        <v>12</v>
      </c>
      <c r="B74" s="231" t="s">
        <v>281</v>
      </c>
      <c r="C74" s="367" t="s">
        <v>724</v>
      </c>
      <c r="D74" s="306">
        <v>2005</v>
      </c>
      <c r="E74" s="307" t="s">
        <v>331</v>
      </c>
      <c r="F74" s="249"/>
      <c r="G74" s="244"/>
      <c r="H74" s="380">
        <v>3</v>
      </c>
      <c r="I74" s="370">
        <v>46.5</v>
      </c>
      <c r="J74" s="372"/>
      <c r="K74" s="373"/>
      <c r="L74" s="382"/>
      <c r="M74" s="376"/>
      <c r="N74" s="382"/>
      <c r="O74" s="373"/>
      <c r="P74" s="374"/>
      <c r="Q74" s="378"/>
      <c r="R74" s="374"/>
      <c r="S74" s="373"/>
      <c r="T74" s="374"/>
      <c r="U74" s="443"/>
      <c r="V74" s="421"/>
      <c r="W74" s="423"/>
      <c r="X74" s="423"/>
      <c r="Y74" s="843"/>
      <c r="Z74" s="496"/>
      <c r="AA74" s="495"/>
      <c r="AB74" s="372"/>
      <c r="AC74" s="378"/>
      <c r="AD74" s="374"/>
      <c r="AE74" s="377"/>
      <c r="AF74" s="371"/>
      <c r="AG74" s="247"/>
      <c r="AH74" s="379"/>
      <c r="AI74" s="368"/>
      <c r="AJ74" s="379"/>
      <c r="AK74" s="368"/>
      <c r="AL74" s="379"/>
      <c r="AM74" s="370"/>
      <c r="AN74" s="382"/>
      <c r="AO74" s="373"/>
      <c r="AP74" s="374"/>
      <c r="AQ74" s="376"/>
      <c r="AR74" s="380"/>
      <c r="AS74" s="381"/>
      <c r="AT74" s="239"/>
      <c r="AU74" s="236"/>
      <c r="AV74" s="379"/>
      <c r="AW74" s="376"/>
      <c r="AX74" s="380"/>
      <c r="AY74" s="368"/>
      <c r="AZ74" s="374"/>
      <c r="BA74" s="376"/>
      <c r="BB74" s="406"/>
      <c r="BC74" s="407"/>
      <c r="BD74" s="258">
        <f t="shared" si="2"/>
        <v>46.5</v>
      </c>
      <c r="BE74" s="259"/>
    </row>
    <row r="75" spans="1:57" s="402" customFormat="1" ht="18" x14ac:dyDescent="0.25">
      <c r="A75" s="438">
        <v>13</v>
      </c>
      <c r="B75" s="231" t="s">
        <v>270</v>
      </c>
      <c r="C75" s="367" t="s">
        <v>338</v>
      </c>
      <c r="D75" s="306">
        <v>2005</v>
      </c>
      <c r="E75" s="307">
        <v>2</v>
      </c>
      <c r="F75" s="249"/>
      <c r="G75" s="244"/>
      <c r="H75" s="380">
        <v>15</v>
      </c>
      <c r="I75" s="370">
        <v>46.5</v>
      </c>
      <c r="J75" s="372"/>
      <c r="K75" s="373"/>
      <c r="L75" s="382"/>
      <c r="M75" s="376"/>
      <c r="N75" s="382"/>
      <c r="O75" s="373"/>
      <c r="P75" s="374"/>
      <c r="Q75" s="378"/>
      <c r="R75" s="374"/>
      <c r="S75" s="373"/>
      <c r="T75" s="374"/>
      <c r="U75" s="443"/>
      <c r="V75" s="421"/>
      <c r="W75" s="423"/>
      <c r="X75" s="423"/>
      <c r="Y75" s="843"/>
      <c r="Z75" s="496"/>
      <c r="AA75" s="495"/>
      <c r="AB75" s="372"/>
      <c r="AC75" s="378"/>
      <c r="AD75" s="374"/>
      <c r="AE75" s="377"/>
      <c r="AF75" s="371"/>
      <c r="AG75" s="247"/>
      <c r="AH75" s="379"/>
      <c r="AI75" s="368"/>
      <c r="AJ75" s="379"/>
      <c r="AK75" s="368"/>
      <c r="AL75" s="379"/>
      <c r="AM75" s="370"/>
      <c r="AN75" s="382"/>
      <c r="AO75" s="373"/>
      <c r="AP75" s="374"/>
      <c r="AQ75" s="376"/>
      <c r="AR75" s="380"/>
      <c r="AS75" s="381"/>
      <c r="AT75" s="239"/>
      <c r="AU75" s="236"/>
      <c r="AV75" s="379"/>
      <c r="AW75" s="370"/>
      <c r="AX75" s="380"/>
      <c r="AY75" s="368"/>
      <c r="AZ75" s="374"/>
      <c r="BA75" s="376"/>
      <c r="BB75" s="406"/>
      <c r="BC75" s="407"/>
      <c r="BD75" s="258">
        <f t="shared" si="2"/>
        <v>46.5</v>
      </c>
      <c r="BE75" s="259"/>
    </row>
    <row r="76" spans="1:57" s="402" customFormat="1" ht="18" x14ac:dyDescent="0.25">
      <c r="A76" s="438">
        <v>14</v>
      </c>
      <c r="B76" s="231" t="s">
        <v>416</v>
      </c>
      <c r="C76" s="367" t="s">
        <v>668</v>
      </c>
      <c r="D76" s="306">
        <v>2005</v>
      </c>
      <c r="E76" s="307" t="s">
        <v>344</v>
      </c>
      <c r="F76" s="249">
        <v>4</v>
      </c>
      <c r="G76" s="244">
        <v>45</v>
      </c>
      <c r="H76" s="380"/>
      <c r="I76" s="370"/>
      <c r="J76" s="372"/>
      <c r="K76" s="373"/>
      <c r="L76" s="382"/>
      <c r="M76" s="376"/>
      <c r="N76" s="382"/>
      <c r="O76" s="373"/>
      <c r="P76" s="374"/>
      <c r="Q76" s="378"/>
      <c r="R76" s="374"/>
      <c r="S76" s="373"/>
      <c r="T76" s="374"/>
      <c r="U76" s="443"/>
      <c r="V76" s="408"/>
      <c r="W76" s="373"/>
      <c r="X76" s="373"/>
      <c r="Y76" s="443"/>
      <c r="Z76" s="408"/>
      <c r="AA76" s="377"/>
      <c r="AB76" s="372"/>
      <c r="AC76" s="378"/>
      <c r="AD76" s="374"/>
      <c r="AE76" s="377"/>
      <c r="AF76" s="371"/>
      <c r="AG76" s="470"/>
      <c r="AH76" s="379"/>
      <c r="AI76" s="368"/>
      <c r="AJ76" s="379"/>
      <c r="AK76" s="368"/>
      <c r="AL76" s="379"/>
      <c r="AM76" s="370"/>
      <c r="AN76" s="382"/>
      <c r="AO76" s="373"/>
      <c r="AP76" s="374"/>
      <c r="AQ76" s="376"/>
      <c r="AR76" s="380"/>
      <c r="AS76" s="381"/>
      <c r="AT76" s="239"/>
      <c r="AU76" s="236"/>
      <c r="AV76" s="379"/>
      <c r="AW76" s="370"/>
      <c r="AX76" s="380"/>
      <c r="AY76" s="368"/>
      <c r="AZ76" s="374"/>
      <c r="BA76" s="376"/>
      <c r="BB76" s="406"/>
      <c r="BC76" s="407"/>
      <c r="BD76" s="258">
        <f t="shared" si="2"/>
        <v>45</v>
      </c>
      <c r="BE76" s="259"/>
    </row>
    <row r="77" spans="1:57" s="402" customFormat="1" ht="18" x14ac:dyDescent="0.25">
      <c r="A77" s="438">
        <v>15</v>
      </c>
      <c r="B77" s="231" t="s">
        <v>416</v>
      </c>
      <c r="C77" s="367" t="s">
        <v>672</v>
      </c>
      <c r="D77" s="306">
        <v>2005</v>
      </c>
      <c r="E77" s="307" t="s">
        <v>344</v>
      </c>
      <c r="F77" s="249">
        <v>5</v>
      </c>
      <c r="G77" s="244">
        <v>43.5</v>
      </c>
      <c r="H77" s="380"/>
      <c r="I77" s="370"/>
      <c r="J77" s="372"/>
      <c r="K77" s="373"/>
      <c r="L77" s="382"/>
      <c r="M77" s="376"/>
      <c r="N77" s="382"/>
      <c r="O77" s="373"/>
      <c r="P77" s="374"/>
      <c r="Q77" s="378"/>
      <c r="R77" s="374"/>
      <c r="S77" s="373"/>
      <c r="T77" s="374"/>
      <c r="U77" s="443"/>
      <c r="V77" s="408"/>
      <c r="W77" s="373"/>
      <c r="X77" s="373"/>
      <c r="Y77" s="443"/>
      <c r="Z77" s="1286"/>
      <c r="AA77" s="391"/>
      <c r="AB77" s="372"/>
      <c r="AC77" s="378"/>
      <c r="AD77" s="374"/>
      <c r="AE77" s="377"/>
      <c r="AF77" s="371"/>
      <c r="AG77" s="470"/>
      <c r="AH77" s="379"/>
      <c r="AI77" s="368"/>
      <c r="AJ77" s="379"/>
      <c r="AK77" s="368"/>
      <c r="AL77" s="379"/>
      <c r="AM77" s="370"/>
      <c r="AN77" s="382"/>
      <c r="AO77" s="373"/>
      <c r="AP77" s="374"/>
      <c r="AQ77" s="376"/>
      <c r="AR77" s="380"/>
      <c r="AS77" s="381"/>
      <c r="AT77" s="239"/>
      <c r="AU77" s="236"/>
      <c r="AV77" s="379"/>
      <c r="AW77" s="370"/>
      <c r="AX77" s="380"/>
      <c r="AY77" s="368"/>
      <c r="AZ77" s="374"/>
      <c r="BA77" s="376"/>
      <c r="BB77" s="406"/>
      <c r="BC77" s="407"/>
      <c r="BD77" s="258">
        <f t="shared" si="2"/>
        <v>43.5</v>
      </c>
      <c r="BE77" s="259"/>
    </row>
    <row r="78" spans="1:57" s="402" customFormat="1" ht="18" x14ac:dyDescent="0.25">
      <c r="A78" s="438">
        <v>16</v>
      </c>
      <c r="B78" s="231" t="s">
        <v>401</v>
      </c>
      <c r="C78" s="367" t="s">
        <v>426</v>
      </c>
      <c r="D78" s="306">
        <v>2005</v>
      </c>
      <c r="E78" s="307">
        <v>2</v>
      </c>
      <c r="F78" s="249">
        <v>20</v>
      </c>
      <c r="G78" s="244">
        <v>39</v>
      </c>
      <c r="H78" s="380"/>
      <c r="I78" s="370"/>
      <c r="J78" s="372"/>
      <c r="K78" s="373"/>
      <c r="L78" s="382"/>
      <c r="M78" s="376"/>
      <c r="N78" s="382"/>
      <c r="O78" s="373"/>
      <c r="P78" s="374"/>
      <c r="Q78" s="378"/>
      <c r="R78" s="374"/>
      <c r="S78" s="373"/>
      <c r="T78" s="374"/>
      <c r="U78" s="443"/>
      <c r="V78" s="421"/>
      <c r="W78" s="423"/>
      <c r="X78" s="423"/>
      <c r="Y78" s="426"/>
      <c r="Z78" s="496"/>
      <c r="AA78" s="495"/>
      <c r="AB78" s="372"/>
      <c r="AC78" s="378"/>
      <c r="AD78" s="374"/>
      <c r="AE78" s="377"/>
      <c r="AF78" s="371"/>
      <c r="AG78" s="247"/>
      <c r="AH78" s="379"/>
      <c r="AI78" s="368"/>
      <c r="AJ78" s="379"/>
      <c r="AK78" s="368"/>
      <c r="AL78" s="379"/>
      <c r="AM78" s="370"/>
      <c r="AN78" s="382"/>
      <c r="AO78" s="373"/>
      <c r="AP78" s="374"/>
      <c r="AQ78" s="376"/>
      <c r="AR78" s="380"/>
      <c r="AS78" s="381"/>
      <c r="AT78" s="239"/>
      <c r="AU78" s="236"/>
      <c r="AV78" s="379"/>
      <c r="AW78" s="370"/>
      <c r="AX78" s="380"/>
      <c r="AY78" s="368"/>
      <c r="AZ78" s="374"/>
      <c r="BA78" s="376"/>
      <c r="BB78" s="406"/>
      <c r="BC78" s="407"/>
      <c r="BD78" s="258">
        <f t="shared" si="2"/>
        <v>39</v>
      </c>
      <c r="BE78" s="259"/>
    </row>
    <row r="79" spans="1:57" s="402" customFormat="1" ht="18" x14ac:dyDescent="0.25">
      <c r="A79" s="438">
        <v>17</v>
      </c>
      <c r="B79" s="231" t="s">
        <v>270</v>
      </c>
      <c r="C79" s="367" t="s">
        <v>673</v>
      </c>
      <c r="D79" s="306">
        <v>2005</v>
      </c>
      <c r="E79" s="307" t="s">
        <v>331</v>
      </c>
      <c r="F79" s="249">
        <v>10</v>
      </c>
      <c r="G79" s="257">
        <v>36</v>
      </c>
      <c r="H79" s="380"/>
      <c r="I79" s="370"/>
      <c r="J79" s="372"/>
      <c r="K79" s="373"/>
      <c r="L79" s="382"/>
      <c r="M79" s="376"/>
      <c r="N79" s="382"/>
      <c r="O79" s="373"/>
      <c r="P79" s="374"/>
      <c r="Q79" s="378"/>
      <c r="R79" s="374"/>
      <c r="S79" s="373"/>
      <c r="T79" s="374"/>
      <c r="U79" s="443"/>
      <c r="V79" s="498"/>
      <c r="W79" s="477"/>
      <c r="X79" s="477"/>
      <c r="Y79" s="479"/>
      <c r="Z79" s="498"/>
      <c r="AA79" s="391"/>
      <c r="AB79" s="372"/>
      <c r="AC79" s="378"/>
      <c r="AD79" s="374"/>
      <c r="AE79" s="377"/>
      <c r="AF79" s="371"/>
      <c r="AG79" s="470"/>
      <c r="AH79" s="379"/>
      <c r="AI79" s="368"/>
      <c r="AJ79" s="379"/>
      <c r="AK79" s="368"/>
      <c r="AL79" s="379"/>
      <c r="AM79" s="370"/>
      <c r="AN79" s="382"/>
      <c r="AO79" s="373"/>
      <c r="AP79" s="374"/>
      <c r="AQ79" s="376"/>
      <c r="AR79" s="380"/>
      <c r="AS79" s="381"/>
      <c r="AT79" s="239"/>
      <c r="AU79" s="236"/>
      <c r="AV79" s="379"/>
      <c r="AW79" s="370"/>
      <c r="AX79" s="380"/>
      <c r="AY79" s="368"/>
      <c r="AZ79" s="374"/>
      <c r="BA79" s="437"/>
      <c r="BB79" s="499"/>
      <c r="BC79" s="407"/>
      <c r="BD79" s="258">
        <f t="shared" si="2"/>
        <v>36</v>
      </c>
      <c r="BE79" s="259"/>
    </row>
    <row r="80" spans="1:57" s="402" customFormat="1" ht="18" x14ac:dyDescent="0.25">
      <c r="A80" s="1669" t="s">
        <v>346</v>
      </c>
      <c r="B80" s="1670"/>
      <c r="C80" s="1670"/>
      <c r="D80" s="1670"/>
      <c r="E80" s="1680"/>
      <c r="F80" s="1734"/>
      <c r="G80" s="1671"/>
      <c r="H80" s="1671"/>
      <c r="I80" s="1671"/>
      <c r="J80" s="1671"/>
      <c r="K80" s="1671"/>
      <c r="L80" s="1671"/>
      <c r="M80" s="1671"/>
      <c r="N80" s="1671"/>
      <c r="O80" s="1671"/>
      <c r="P80" s="1671"/>
      <c r="Q80" s="1671"/>
      <c r="R80" s="1671"/>
      <c r="S80" s="1671"/>
      <c r="T80" s="1671"/>
      <c r="U80" s="1671"/>
      <c r="V80" s="229"/>
      <c r="W80" s="229"/>
      <c r="X80" s="229"/>
      <c r="Y80" s="229"/>
      <c r="Z80" s="1237"/>
      <c r="AA80" s="1237"/>
      <c r="AB80" s="1671"/>
      <c r="AC80" s="1671"/>
      <c r="AD80" s="1671"/>
      <c r="AE80" s="1671"/>
      <c r="AF80" s="1671"/>
      <c r="AG80" s="1671"/>
      <c r="AH80" s="1671"/>
      <c r="AI80" s="1671"/>
      <c r="AJ80" s="1671"/>
      <c r="AK80" s="1671"/>
      <c r="AL80" s="1671"/>
      <c r="AM80" s="1671"/>
      <c r="AN80" s="1671"/>
      <c r="AO80" s="1671"/>
      <c r="AP80" s="1671"/>
      <c r="AQ80" s="1671"/>
      <c r="AR80" s="1671"/>
      <c r="AS80" s="1671"/>
      <c r="AT80" s="1671"/>
      <c r="AU80" s="1671"/>
      <c r="AV80" s="1671"/>
      <c r="AW80" s="1671"/>
      <c r="AX80" s="1671"/>
      <c r="AY80" s="1671"/>
      <c r="AZ80" s="1671"/>
      <c r="BA80" s="1671"/>
      <c r="BB80" s="229"/>
      <c r="BC80" s="229"/>
      <c r="BD80" s="1710"/>
      <c r="BE80" s="1711"/>
    </row>
    <row r="81" spans="1:64" ht="18" x14ac:dyDescent="0.25">
      <c r="A81" s="438">
        <v>1</v>
      </c>
      <c r="B81" s="231" t="s">
        <v>270</v>
      </c>
      <c r="C81" s="367" t="s">
        <v>349</v>
      </c>
      <c r="D81" s="306">
        <v>2006</v>
      </c>
      <c r="E81" s="307">
        <v>2</v>
      </c>
      <c r="F81" s="249">
        <v>12</v>
      </c>
      <c r="G81" s="244">
        <v>51</v>
      </c>
      <c r="H81" s="371">
        <v>8</v>
      </c>
      <c r="I81" s="370">
        <v>58.5</v>
      </c>
      <c r="J81" s="372"/>
      <c r="K81" s="373"/>
      <c r="L81" s="374"/>
      <c r="M81" s="375"/>
      <c r="N81" s="372"/>
      <c r="O81" s="373"/>
      <c r="P81" s="374"/>
      <c r="Q81" s="373"/>
      <c r="R81" s="374"/>
      <c r="S81" s="373"/>
      <c r="T81" s="374"/>
      <c r="U81" s="376"/>
      <c r="V81" s="421"/>
      <c r="W81" s="423"/>
      <c r="X81" s="423"/>
      <c r="Y81" s="426"/>
      <c r="Z81" s="421"/>
      <c r="AA81" s="439"/>
      <c r="AB81" s="372"/>
      <c r="AC81" s="373"/>
      <c r="AD81" s="374"/>
      <c r="AE81" s="375"/>
      <c r="AF81" s="371"/>
      <c r="AG81" s="368"/>
      <c r="AH81" s="379"/>
      <c r="AI81" s="368"/>
      <c r="AJ81" s="379"/>
      <c r="AK81" s="368"/>
      <c r="AL81" s="379"/>
      <c r="AM81" s="370"/>
      <c r="AN81" s="372"/>
      <c r="AO81" s="373"/>
      <c r="AP81" s="374"/>
      <c r="AQ81" s="376"/>
      <c r="AR81" s="380"/>
      <c r="AS81" s="381"/>
      <c r="AT81" s="239"/>
      <c r="AU81" s="236"/>
      <c r="AV81" s="379"/>
      <c r="AW81" s="370"/>
      <c r="AX81" s="380"/>
      <c r="AY81" s="368"/>
      <c r="AZ81" s="374"/>
      <c r="BA81" s="376"/>
      <c r="BB81" s="406"/>
      <c r="BC81" s="407"/>
      <c r="BD81" s="258">
        <f t="shared" ref="BD81:BD98" si="3">G81+I81</f>
        <v>109.5</v>
      </c>
      <c r="BE81" s="259"/>
    </row>
    <row r="82" spans="1:64" ht="18" x14ac:dyDescent="0.25">
      <c r="A82" s="438">
        <v>2</v>
      </c>
      <c r="B82" s="231" t="s">
        <v>270</v>
      </c>
      <c r="C82" s="367" t="s">
        <v>353</v>
      </c>
      <c r="D82" s="306">
        <v>2006</v>
      </c>
      <c r="E82" s="307">
        <v>2</v>
      </c>
      <c r="F82" s="249">
        <v>10</v>
      </c>
      <c r="G82" s="244">
        <v>54</v>
      </c>
      <c r="H82" s="371">
        <v>12</v>
      </c>
      <c r="I82" s="370">
        <v>51</v>
      </c>
      <c r="J82" s="372"/>
      <c r="K82" s="373"/>
      <c r="L82" s="374"/>
      <c r="M82" s="375"/>
      <c r="N82" s="372"/>
      <c r="O82" s="373"/>
      <c r="P82" s="374"/>
      <c r="Q82" s="373"/>
      <c r="R82" s="374"/>
      <c r="S82" s="373"/>
      <c r="T82" s="374"/>
      <c r="U82" s="376"/>
      <c r="V82" s="408"/>
      <c r="W82" s="373"/>
      <c r="X82" s="373"/>
      <c r="Y82" s="376"/>
      <c r="Z82" s="408"/>
      <c r="AA82" s="377"/>
      <c r="AB82" s="372"/>
      <c r="AC82" s="373"/>
      <c r="AD82" s="374"/>
      <c r="AE82" s="375"/>
      <c r="AF82" s="371"/>
      <c r="AG82" s="236"/>
      <c r="AH82" s="379"/>
      <c r="AI82" s="368"/>
      <c r="AJ82" s="379"/>
      <c r="AK82" s="368"/>
      <c r="AL82" s="379"/>
      <c r="AM82" s="238"/>
      <c r="AN82" s="372"/>
      <c r="AO82" s="373"/>
      <c r="AP82" s="374"/>
      <c r="AQ82" s="376"/>
      <c r="AR82" s="380"/>
      <c r="AS82" s="381"/>
      <c r="AT82" s="239"/>
      <c r="AU82" s="236"/>
      <c r="AV82" s="379"/>
      <c r="AW82" s="376"/>
      <c r="AX82" s="380"/>
      <c r="AY82" s="368"/>
      <c r="AZ82" s="374"/>
      <c r="BA82" s="376"/>
      <c r="BB82" s="406"/>
      <c r="BC82" s="407"/>
      <c r="BD82" s="258">
        <f t="shared" si="3"/>
        <v>105</v>
      </c>
      <c r="BE82" s="259"/>
    </row>
    <row r="83" spans="1:64" ht="18" x14ac:dyDescent="0.25">
      <c r="A83" s="438">
        <v>3</v>
      </c>
      <c r="B83" s="231" t="s">
        <v>294</v>
      </c>
      <c r="C83" s="367" t="s">
        <v>354</v>
      </c>
      <c r="D83" s="306">
        <v>2006</v>
      </c>
      <c r="E83" s="307">
        <v>3</v>
      </c>
      <c r="F83" s="644">
        <v>15</v>
      </c>
      <c r="G83" s="1358">
        <v>46.5</v>
      </c>
      <c r="H83" s="371">
        <v>11</v>
      </c>
      <c r="I83" s="370">
        <v>52.5</v>
      </c>
      <c r="J83" s="372"/>
      <c r="K83" s="373"/>
      <c r="L83" s="374"/>
      <c r="M83" s="375"/>
      <c r="N83" s="372"/>
      <c r="O83" s="373"/>
      <c r="P83" s="374"/>
      <c r="Q83" s="373"/>
      <c r="R83" s="374"/>
      <c r="S83" s="373"/>
      <c r="T83" s="374"/>
      <c r="U83" s="376"/>
      <c r="V83" s="408"/>
      <c r="W83" s="373"/>
      <c r="X83" s="373"/>
      <c r="Y83" s="376"/>
      <c r="Z83" s="408"/>
      <c r="AA83" s="377"/>
      <c r="AB83" s="372"/>
      <c r="AC83" s="373"/>
      <c r="AD83" s="374"/>
      <c r="AE83" s="375"/>
      <c r="AF83" s="371"/>
      <c r="AG83" s="236"/>
      <c r="AH83" s="379"/>
      <c r="AI83" s="368"/>
      <c r="AJ83" s="379"/>
      <c r="AK83" s="368"/>
      <c r="AL83" s="379"/>
      <c r="AM83" s="238"/>
      <c r="AN83" s="372"/>
      <c r="AO83" s="373"/>
      <c r="AP83" s="374"/>
      <c r="AQ83" s="376"/>
      <c r="AR83" s="380"/>
      <c r="AS83" s="381"/>
      <c r="AT83" s="239"/>
      <c r="AU83" s="236"/>
      <c r="AV83" s="379"/>
      <c r="AW83" s="376"/>
      <c r="AX83" s="500"/>
      <c r="AY83" s="368"/>
      <c r="AZ83" s="374"/>
      <c r="BA83" s="376"/>
      <c r="BB83" s="406"/>
      <c r="BC83" s="407"/>
      <c r="BD83" s="258">
        <f t="shared" si="3"/>
        <v>99</v>
      </c>
      <c r="BE83" s="259"/>
    </row>
    <row r="84" spans="1:64" ht="18" x14ac:dyDescent="0.25">
      <c r="A84" s="438">
        <v>4</v>
      </c>
      <c r="B84" s="231" t="s">
        <v>294</v>
      </c>
      <c r="C84" s="367" t="s">
        <v>352</v>
      </c>
      <c r="D84" s="306">
        <v>2006</v>
      </c>
      <c r="E84" s="307" t="s">
        <v>351</v>
      </c>
      <c r="F84" s="722">
        <v>13</v>
      </c>
      <c r="G84" s="1462">
        <v>49.5</v>
      </c>
      <c r="H84" s="371">
        <v>16</v>
      </c>
      <c r="I84" s="370">
        <v>45</v>
      </c>
      <c r="J84" s="372"/>
      <c r="K84" s="373"/>
      <c r="L84" s="374"/>
      <c r="M84" s="375"/>
      <c r="N84" s="372"/>
      <c r="O84" s="373"/>
      <c r="P84" s="374"/>
      <c r="Q84" s="373"/>
      <c r="R84" s="374"/>
      <c r="S84" s="373"/>
      <c r="T84" s="374"/>
      <c r="U84" s="376"/>
      <c r="V84" s="408"/>
      <c r="W84" s="373"/>
      <c r="X84" s="373"/>
      <c r="Y84" s="376"/>
      <c r="Z84" s="408"/>
      <c r="AA84" s="377"/>
      <c r="AB84" s="372"/>
      <c r="AC84" s="373"/>
      <c r="AD84" s="374"/>
      <c r="AE84" s="375"/>
      <c r="AF84" s="371"/>
      <c r="AG84" s="368"/>
      <c r="AH84" s="379"/>
      <c r="AI84" s="368"/>
      <c r="AJ84" s="379"/>
      <c r="AK84" s="368"/>
      <c r="AL84" s="379"/>
      <c r="AM84" s="370"/>
      <c r="AN84" s="372"/>
      <c r="AO84" s="373"/>
      <c r="AP84" s="374"/>
      <c r="AQ84" s="376"/>
      <c r="AR84" s="380"/>
      <c r="AS84" s="381"/>
      <c r="AT84" s="239"/>
      <c r="AU84" s="236"/>
      <c r="AV84" s="379"/>
      <c r="AW84" s="370"/>
      <c r="AX84" s="380"/>
      <c r="AY84" s="384"/>
      <c r="AZ84" s="374"/>
      <c r="BA84" s="376"/>
      <c r="BB84" s="406"/>
      <c r="BC84" s="407"/>
      <c r="BD84" s="258">
        <f t="shared" si="3"/>
        <v>94.5</v>
      </c>
      <c r="BE84" s="259"/>
    </row>
    <row r="85" spans="1:64" ht="18" x14ac:dyDescent="0.25">
      <c r="A85" s="501">
        <v>5</v>
      </c>
      <c r="B85" s="231" t="s">
        <v>302</v>
      </c>
      <c r="C85" s="367" t="s">
        <v>357</v>
      </c>
      <c r="D85" s="306">
        <v>2006</v>
      </c>
      <c r="E85" s="502" t="s">
        <v>331</v>
      </c>
      <c r="F85" s="350">
        <v>9</v>
      </c>
      <c r="G85" s="346">
        <v>37.5</v>
      </c>
      <c r="H85" s="447">
        <v>1</v>
      </c>
      <c r="I85" s="448">
        <v>50</v>
      </c>
      <c r="J85" s="449"/>
      <c r="K85" s="450"/>
      <c r="L85" s="451"/>
      <c r="M85" s="452"/>
      <c r="N85" s="449"/>
      <c r="O85" s="450"/>
      <c r="P85" s="451"/>
      <c r="Q85" s="450"/>
      <c r="R85" s="451"/>
      <c r="S85" s="450"/>
      <c r="T85" s="451"/>
      <c r="U85" s="455"/>
      <c r="V85" s="408"/>
      <c r="W85" s="373"/>
      <c r="X85" s="373"/>
      <c r="Y85" s="376"/>
      <c r="Z85" s="505"/>
      <c r="AA85" s="456"/>
      <c r="AB85" s="449"/>
      <c r="AC85" s="450"/>
      <c r="AD85" s="451"/>
      <c r="AE85" s="452"/>
      <c r="AF85" s="447"/>
      <c r="AG85" s="457"/>
      <c r="AH85" s="458"/>
      <c r="AI85" s="457"/>
      <c r="AJ85" s="458"/>
      <c r="AK85" s="457"/>
      <c r="AL85" s="458"/>
      <c r="AM85" s="448"/>
      <c r="AN85" s="449"/>
      <c r="AO85" s="450"/>
      <c r="AP85" s="451"/>
      <c r="AQ85" s="455"/>
      <c r="AR85" s="460"/>
      <c r="AS85" s="503"/>
      <c r="AT85" s="341"/>
      <c r="AU85" s="338"/>
      <c r="AV85" s="458"/>
      <c r="AW85" s="448"/>
      <c r="AX85" s="460"/>
      <c r="AY85" s="457"/>
      <c r="AZ85" s="451"/>
      <c r="BA85" s="455"/>
      <c r="BB85" s="463"/>
      <c r="BC85" s="464"/>
      <c r="BD85" s="258">
        <f t="shared" si="3"/>
        <v>87.5</v>
      </c>
      <c r="BE85" s="259"/>
    </row>
    <row r="86" spans="1:64" ht="18" x14ac:dyDescent="0.25">
      <c r="A86" s="438">
        <v>6</v>
      </c>
      <c r="B86" s="231" t="s">
        <v>281</v>
      </c>
      <c r="C86" s="367" t="s">
        <v>360</v>
      </c>
      <c r="D86" s="504">
        <v>2006</v>
      </c>
      <c r="E86" s="502" t="s">
        <v>331</v>
      </c>
      <c r="F86" s="249">
        <v>6</v>
      </c>
      <c r="G86" s="252">
        <v>42</v>
      </c>
      <c r="H86" s="460">
        <v>5</v>
      </c>
      <c r="I86" s="462">
        <v>43.5</v>
      </c>
      <c r="J86" s="449"/>
      <c r="K86" s="450"/>
      <c r="L86" s="451"/>
      <c r="M86" s="376"/>
      <c r="N86" s="382"/>
      <c r="O86" s="373"/>
      <c r="P86" s="382"/>
      <c r="Q86" s="378"/>
      <c r="R86" s="451"/>
      <c r="S86" s="450"/>
      <c r="T86" s="451"/>
      <c r="U86" s="455"/>
      <c r="V86" s="505"/>
      <c r="W86" s="450"/>
      <c r="X86" s="450"/>
      <c r="Y86" s="376"/>
      <c r="Z86" s="505"/>
      <c r="AA86" s="456"/>
      <c r="AB86" s="449"/>
      <c r="AC86" s="450"/>
      <c r="AD86" s="451"/>
      <c r="AE86" s="452"/>
      <c r="AF86" s="447"/>
      <c r="AG86" s="338"/>
      <c r="AH86" s="458"/>
      <c r="AI86" s="457"/>
      <c r="AJ86" s="458"/>
      <c r="AK86" s="457"/>
      <c r="AL86" s="458"/>
      <c r="AM86" s="340"/>
      <c r="AN86" s="449"/>
      <c r="AO86" s="450"/>
      <c r="AP86" s="451"/>
      <c r="AQ86" s="455"/>
      <c r="AR86" s="460"/>
      <c r="AS86" s="503"/>
      <c r="AT86" s="341"/>
      <c r="AU86" s="338"/>
      <c r="AV86" s="458"/>
      <c r="AW86" s="455"/>
      <c r="AX86" s="460"/>
      <c r="AY86" s="457"/>
      <c r="AZ86" s="451"/>
      <c r="BA86" s="455"/>
      <c r="BB86" s="406"/>
      <c r="BC86" s="464"/>
      <c r="BD86" s="258">
        <f t="shared" si="3"/>
        <v>85.5</v>
      </c>
      <c r="BE86" s="259"/>
    </row>
    <row r="87" spans="1:64" ht="18" x14ac:dyDescent="0.25">
      <c r="A87" s="438">
        <v>7</v>
      </c>
      <c r="B87" s="506" t="s">
        <v>281</v>
      </c>
      <c r="C87" s="367" t="s">
        <v>362</v>
      </c>
      <c r="D87" s="504">
        <v>2006</v>
      </c>
      <c r="E87" s="507" t="s">
        <v>344</v>
      </c>
      <c r="F87" s="249">
        <v>7</v>
      </c>
      <c r="G87" s="252">
        <v>40.5</v>
      </c>
      <c r="H87" s="460">
        <v>6</v>
      </c>
      <c r="I87" s="448">
        <v>42</v>
      </c>
      <c r="J87" s="382"/>
      <c r="K87" s="373"/>
      <c r="L87" s="382"/>
      <c r="M87" s="508"/>
      <c r="N87" s="509"/>
      <c r="O87" s="510"/>
      <c r="P87" s="509"/>
      <c r="Q87" s="510"/>
      <c r="R87" s="382"/>
      <c r="S87" s="373"/>
      <c r="T87" s="374"/>
      <c r="U87" s="377"/>
      <c r="V87" s="505"/>
      <c r="W87" s="450"/>
      <c r="X87" s="450"/>
      <c r="Y87" s="376"/>
      <c r="Z87" s="505"/>
      <c r="AA87" s="456"/>
      <c r="AB87" s="372"/>
      <c r="AC87" s="450"/>
      <c r="AD87" s="451"/>
      <c r="AE87" s="452"/>
      <c r="AF87" s="447"/>
      <c r="AG87" s="338"/>
      <c r="AH87" s="458"/>
      <c r="AI87" s="457"/>
      <c r="AJ87" s="458"/>
      <c r="AK87" s="457"/>
      <c r="AL87" s="458"/>
      <c r="AM87" s="340"/>
      <c r="AN87" s="449"/>
      <c r="AO87" s="450"/>
      <c r="AP87" s="451"/>
      <c r="AQ87" s="455"/>
      <c r="AR87" s="460"/>
      <c r="AS87" s="503"/>
      <c r="AT87" s="341"/>
      <c r="AU87" s="338"/>
      <c r="AV87" s="458"/>
      <c r="AW87" s="455"/>
      <c r="AX87" s="460"/>
      <c r="AY87" s="457"/>
      <c r="AZ87" s="451"/>
      <c r="BA87" s="455"/>
      <c r="BB87" s="463"/>
      <c r="BC87" s="464"/>
      <c r="BD87" s="258">
        <f t="shared" si="3"/>
        <v>82.5</v>
      </c>
      <c r="BE87" s="259"/>
    </row>
    <row r="88" spans="1:64" ht="18" x14ac:dyDescent="0.25">
      <c r="A88" s="438">
        <v>8</v>
      </c>
      <c r="B88" s="231" t="s">
        <v>383</v>
      </c>
      <c r="C88" s="367" t="s">
        <v>436</v>
      </c>
      <c r="D88" s="504">
        <v>2006</v>
      </c>
      <c r="E88" s="507">
        <v>2</v>
      </c>
      <c r="F88" s="249"/>
      <c r="G88" s="252"/>
      <c r="H88" s="380">
        <v>4</v>
      </c>
      <c r="I88" s="370">
        <v>67.5</v>
      </c>
      <c r="J88" s="509"/>
      <c r="K88" s="411"/>
      <c r="L88" s="399"/>
      <c r="M88" s="376"/>
      <c r="N88" s="382"/>
      <c r="O88" s="378"/>
      <c r="P88" s="382"/>
      <c r="Q88" s="378"/>
      <c r="R88" s="399"/>
      <c r="S88" s="388"/>
      <c r="T88" s="389"/>
      <c r="U88" s="511"/>
      <c r="V88" s="505"/>
      <c r="W88" s="450"/>
      <c r="X88" s="450"/>
      <c r="Y88" s="455"/>
      <c r="Z88" s="408"/>
      <c r="AA88" s="456"/>
      <c r="AB88" s="449"/>
      <c r="AC88" s="450"/>
      <c r="AD88" s="451"/>
      <c r="AE88" s="452"/>
      <c r="AF88" s="447"/>
      <c r="AG88" s="338"/>
      <c r="AH88" s="458"/>
      <c r="AI88" s="457"/>
      <c r="AJ88" s="458"/>
      <c r="AK88" s="457"/>
      <c r="AL88" s="458"/>
      <c r="AM88" s="340"/>
      <c r="AN88" s="449"/>
      <c r="AO88" s="450"/>
      <c r="AP88" s="451"/>
      <c r="AQ88" s="455"/>
      <c r="AR88" s="460"/>
      <c r="AS88" s="503"/>
      <c r="AT88" s="341"/>
      <c r="AU88" s="338"/>
      <c r="AV88" s="379"/>
      <c r="AW88" s="455"/>
      <c r="AX88" s="460"/>
      <c r="AY88" s="457"/>
      <c r="AZ88" s="451"/>
      <c r="BA88" s="455"/>
      <c r="BB88" s="463"/>
      <c r="BC88" s="464"/>
      <c r="BD88" s="258">
        <f t="shared" si="3"/>
        <v>67.5</v>
      </c>
      <c r="BE88" s="259"/>
    </row>
    <row r="89" spans="1:64" ht="18" x14ac:dyDescent="0.25">
      <c r="A89" s="438">
        <v>9</v>
      </c>
      <c r="B89" s="231" t="s">
        <v>270</v>
      </c>
      <c r="C89" s="367" t="s">
        <v>347</v>
      </c>
      <c r="D89" s="504">
        <v>2006</v>
      </c>
      <c r="E89" s="507">
        <v>2</v>
      </c>
      <c r="F89" s="249">
        <v>5</v>
      </c>
      <c r="G89" s="252">
        <v>65.25</v>
      </c>
      <c r="H89" s="380"/>
      <c r="I89" s="370"/>
      <c r="J89" s="382"/>
      <c r="K89" s="373"/>
      <c r="L89" s="509"/>
      <c r="M89" s="508"/>
      <c r="N89" s="509"/>
      <c r="O89" s="510"/>
      <c r="P89" s="509"/>
      <c r="Q89" s="510"/>
      <c r="R89" s="382"/>
      <c r="S89" s="373"/>
      <c r="T89" s="515"/>
      <c r="U89" s="376"/>
      <c r="V89" s="421"/>
      <c r="W89" s="423"/>
      <c r="X89" s="423"/>
      <c r="Y89" s="426"/>
      <c r="Z89" s="421"/>
      <c r="AA89" s="439"/>
      <c r="AB89" s="372"/>
      <c r="AC89" s="373"/>
      <c r="AD89" s="374"/>
      <c r="AE89" s="376"/>
      <c r="AF89" s="371"/>
      <c r="AG89" s="368"/>
      <c r="AH89" s="379"/>
      <c r="AI89" s="368"/>
      <c r="AJ89" s="379"/>
      <c r="AK89" s="368"/>
      <c r="AL89" s="379"/>
      <c r="AM89" s="370"/>
      <c r="AN89" s="372"/>
      <c r="AO89" s="373"/>
      <c r="AP89" s="374"/>
      <c r="AQ89" s="376"/>
      <c r="AR89" s="371"/>
      <c r="AS89" s="370"/>
      <c r="AT89" s="239"/>
      <c r="AU89" s="236"/>
      <c r="AV89" s="379"/>
      <c r="AW89" s="370"/>
      <c r="AX89" s="380"/>
      <c r="AY89" s="368"/>
      <c r="AZ89" s="374"/>
      <c r="BA89" s="376"/>
      <c r="BB89" s="406"/>
      <c r="BC89" s="407"/>
      <c r="BD89" s="258">
        <f t="shared" si="3"/>
        <v>65.25</v>
      </c>
      <c r="BE89" s="259"/>
      <c r="BF89" s="516"/>
      <c r="BG89" s="207"/>
      <c r="BH89" s="1538"/>
      <c r="BL89" s="219"/>
    </row>
    <row r="90" spans="1:64" ht="18" x14ac:dyDescent="0.25">
      <c r="A90" s="438">
        <v>10</v>
      </c>
      <c r="B90" s="231" t="s">
        <v>302</v>
      </c>
      <c r="C90" s="367" t="s">
        <v>355</v>
      </c>
      <c r="D90" s="306">
        <v>2006</v>
      </c>
      <c r="E90" s="517">
        <v>3</v>
      </c>
      <c r="F90" s="249"/>
      <c r="G90" s="250"/>
      <c r="H90" s="371">
        <v>6</v>
      </c>
      <c r="I90" s="370">
        <v>63</v>
      </c>
      <c r="J90" s="509"/>
      <c r="K90" s="411"/>
      <c r="L90" s="382"/>
      <c r="M90" s="376"/>
      <c r="N90" s="382"/>
      <c r="O90" s="378"/>
      <c r="P90" s="382"/>
      <c r="Q90" s="378"/>
      <c r="R90" s="382"/>
      <c r="S90" s="375"/>
      <c r="T90" s="374"/>
      <c r="U90" s="375"/>
      <c r="V90" s="439"/>
      <c r="W90" s="497"/>
      <c r="X90" s="497"/>
      <c r="Y90" s="426"/>
      <c r="Z90" s="421"/>
      <c r="AA90" s="439"/>
      <c r="AB90" s="372"/>
      <c r="AC90" s="373"/>
      <c r="AD90" s="374"/>
      <c r="AE90" s="375"/>
      <c r="AF90" s="371"/>
      <c r="AG90" s="236"/>
      <c r="AH90" s="379"/>
      <c r="AI90" s="236"/>
      <c r="AJ90" s="379"/>
      <c r="AK90" s="236"/>
      <c r="AL90" s="379"/>
      <c r="AM90" s="370"/>
      <c r="AN90" s="372"/>
      <c r="AO90" s="373"/>
      <c r="AP90" s="374"/>
      <c r="AQ90" s="376"/>
      <c r="AR90" s="371"/>
      <c r="AS90" s="370"/>
      <c r="AT90" s="518"/>
      <c r="AU90" s="519"/>
      <c r="AV90" s="520"/>
      <c r="AW90" s="521"/>
      <c r="AX90" s="522"/>
      <c r="AY90" s="523"/>
      <c r="AZ90" s="524"/>
      <c r="BA90" s="508"/>
      <c r="BB90" s="525"/>
      <c r="BC90" s="493"/>
      <c r="BD90" s="258">
        <f t="shared" si="3"/>
        <v>63</v>
      </c>
      <c r="BE90" s="259"/>
    </row>
    <row r="91" spans="1:64" ht="18" x14ac:dyDescent="0.25">
      <c r="A91" s="438">
        <v>11</v>
      </c>
      <c r="B91" s="231" t="s">
        <v>383</v>
      </c>
      <c r="C91" s="367" t="s">
        <v>437</v>
      </c>
      <c r="D91" s="504">
        <v>2006</v>
      </c>
      <c r="E91" s="504">
        <v>2</v>
      </c>
      <c r="F91" s="526"/>
      <c r="G91" s="244"/>
      <c r="H91" s="371">
        <v>13</v>
      </c>
      <c r="I91" s="448">
        <v>49.5</v>
      </c>
      <c r="J91" s="382"/>
      <c r="K91" s="373"/>
      <c r="L91" s="509"/>
      <c r="M91" s="508"/>
      <c r="N91" s="509"/>
      <c r="O91" s="510"/>
      <c r="P91" s="509"/>
      <c r="Q91" s="510"/>
      <c r="R91" s="382"/>
      <c r="S91" s="452"/>
      <c r="T91" s="451"/>
      <c r="U91" s="376"/>
      <c r="V91" s="408"/>
      <c r="W91" s="452"/>
      <c r="X91" s="452"/>
      <c r="Y91" s="376"/>
      <c r="Z91" s="505"/>
      <c r="AA91" s="456"/>
      <c r="AB91" s="449"/>
      <c r="AC91" s="452"/>
      <c r="AD91" s="469"/>
      <c r="AE91" s="452"/>
      <c r="AF91" s="528"/>
      <c r="AG91" s="236"/>
      <c r="AH91" s="458"/>
      <c r="AI91" s="529"/>
      <c r="AJ91" s="530"/>
      <c r="AK91" s="368"/>
      <c r="AL91" s="380"/>
      <c r="AM91" s="340"/>
      <c r="AN91" s="372"/>
      <c r="AO91" s="373"/>
      <c r="AP91" s="374"/>
      <c r="AQ91" s="376"/>
      <c r="AR91" s="380"/>
      <c r="AS91" s="370"/>
      <c r="AT91" s="253"/>
      <c r="AU91" s="236"/>
      <c r="AV91" s="379"/>
      <c r="AW91" s="376"/>
      <c r="AX91" s="380"/>
      <c r="AY91" s="368"/>
      <c r="AZ91" s="374"/>
      <c r="BA91" s="376"/>
      <c r="BB91" s="406"/>
      <c r="BC91" s="407"/>
      <c r="BD91" s="258">
        <f t="shared" si="3"/>
        <v>49.5</v>
      </c>
      <c r="BE91" s="259"/>
    </row>
    <row r="92" spans="1:64" ht="18" x14ac:dyDescent="0.25">
      <c r="A92" s="438">
        <v>12</v>
      </c>
      <c r="B92" s="231" t="s">
        <v>281</v>
      </c>
      <c r="C92" s="531" t="s">
        <v>356</v>
      </c>
      <c r="D92" s="532">
        <v>2006</v>
      </c>
      <c r="E92" s="466" t="s">
        <v>351</v>
      </c>
      <c r="F92" s="249">
        <v>2</v>
      </c>
      <c r="G92" s="244">
        <v>48</v>
      </c>
      <c r="H92" s="371"/>
      <c r="I92" s="370"/>
      <c r="J92" s="382"/>
      <c r="K92" s="411"/>
      <c r="L92" s="382"/>
      <c r="M92" s="376"/>
      <c r="N92" s="382"/>
      <c r="O92" s="378"/>
      <c r="P92" s="382"/>
      <c r="Q92" s="378"/>
      <c r="R92" s="382"/>
      <c r="S92" s="452"/>
      <c r="T92" s="451"/>
      <c r="U92" s="455"/>
      <c r="V92" s="439"/>
      <c r="W92" s="423"/>
      <c r="X92" s="497"/>
      <c r="Y92" s="426"/>
      <c r="Z92" s="421"/>
      <c r="AA92" s="439"/>
      <c r="AB92" s="372"/>
      <c r="AC92" s="375"/>
      <c r="AD92" s="533"/>
      <c r="AE92" s="376"/>
      <c r="AF92" s="528"/>
      <c r="AG92" s="368"/>
      <c r="AH92" s="379"/>
      <c r="AI92" s="470"/>
      <c r="AJ92" s="534"/>
      <c r="AK92" s="368"/>
      <c r="AL92" s="534"/>
      <c r="AM92" s="370"/>
      <c r="AN92" s="387"/>
      <c r="AO92" s="388"/>
      <c r="AP92" s="389"/>
      <c r="AQ92" s="390"/>
      <c r="AR92" s="396"/>
      <c r="AS92" s="397"/>
      <c r="AT92" s="398"/>
      <c r="AU92" s="393"/>
      <c r="AV92" s="394"/>
      <c r="AW92" s="386"/>
      <c r="AX92" s="396"/>
      <c r="AY92" s="384"/>
      <c r="AZ92" s="389"/>
      <c r="BA92" s="390"/>
      <c r="BB92" s="400"/>
      <c r="BC92" s="401"/>
      <c r="BD92" s="258">
        <f t="shared" si="3"/>
        <v>48</v>
      </c>
      <c r="BE92" s="259"/>
    </row>
    <row r="93" spans="1:64" ht="18" x14ac:dyDescent="0.25">
      <c r="A93" s="535">
        <v>13</v>
      </c>
      <c r="B93" s="231" t="s">
        <v>281</v>
      </c>
      <c r="C93" s="367" t="s">
        <v>723</v>
      </c>
      <c r="D93" s="504">
        <v>2006</v>
      </c>
      <c r="E93" s="517">
        <v>2</v>
      </c>
      <c r="F93" s="249"/>
      <c r="G93" s="252"/>
      <c r="H93" s="380">
        <v>2</v>
      </c>
      <c r="I93" s="370">
        <v>48</v>
      </c>
      <c r="J93" s="509"/>
      <c r="K93" s="373"/>
      <c r="L93" s="459"/>
      <c r="M93" s="376"/>
      <c r="N93" s="382"/>
      <c r="O93" s="378"/>
      <c r="P93" s="382"/>
      <c r="Q93" s="378"/>
      <c r="R93" s="382"/>
      <c r="S93" s="375"/>
      <c r="T93" s="374"/>
      <c r="U93" s="376"/>
      <c r="V93" s="512"/>
      <c r="W93" s="801"/>
      <c r="X93" s="801"/>
      <c r="Y93" s="572"/>
      <c r="Z93" s="512"/>
      <c r="AA93" s="514"/>
      <c r="AB93" s="372"/>
      <c r="AC93" s="375"/>
      <c r="AD93" s="374"/>
      <c r="AE93" s="443"/>
      <c r="AF93" s="371"/>
      <c r="AG93" s="246"/>
      <c r="AH93" s="379"/>
      <c r="AI93" s="247"/>
      <c r="AJ93" s="379"/>
      <c r="AK93" s="236"/>
      <c r="AL93" s="379"/>
      <c r="AM93" s="370"/>
      <c r="AN93" s="372"/>
      <c r="AO93" s="373"/>
      <c r="AP93" s="374"/>
      <c r="AQ93" s="376"/>
      <c r="AR93" s="371"/>
      <c r="AS93" s="370"/>
      <c r="AT93" s="536"/>
      <c r="AU93" s="236"/>
      <c r="AV93" s="379"/>
      <c r="AW93" s="370"/>
      <c r="AX93" s="380"/>
      <c r="AY93" s="368"/>
      <c r="AZ93" s="374"/>
      <c r="BA93" s="376"/>
      <c r="BB93" s="406"/>
      <c r="BC93" s="407"/>
      <c r="BD93" s="258">
        <f t="shared" si="3"/>
        <v>48</v>
      </c>
      <c r="BE93" s="259"/>
    </row>
    <row r="94" spans="1:64" ht="18" x14ac:dyDescent="0.25">
      <c r="A94" s="535"/>
      <c r="B94" s="231" t="s">
        <v>294</v>
      </c>
      <c r="C94" s="367" t="s">
        <v>350</v>
      </c>
      <c r="D94" s="504">
        <v>2006</v>
      </c>
      <c r="E94" s="517" t="s">
        <v>351</v>
      </c>
      <c r="F94" s="249"/>
      <c r="G94" s="351"/>
      <c r="H94" s="460">
        <v>14</v>
      </c>
      <c r="I94" s="448">
        <v>48</v>
      </c>
      <c r="J94" s="509"/>
      <c r="K94" s="373"/>
      <c r="L94" s="459"/>
      <c r="M94" s="390"/>
      <c r="N94" s="399"/>
      <c r="O94" s="392"/>
      <c r="P94" s="399"/>
      <c r="Q94" s="392"/>
      <c r="R94" s="382"/>
      <c r="S94" s="452"/>
      <c r="T94" s="451"/>
      <c r="U94" s="410"/>
      <c r="V94" s="512"/>
      <c r="W94" s="801"/>
      <c r="X94" s="801"/>
      <c r="Y94" s="572"/>
      <c r="Z94" s="512"/>
      <c r="AA94" s="514"/>
      <c r="AB94" s="449"/>
      <c r="AC94" s="375"/>
      <c r="AD94" s="382"/>
      <c r="AE94" s="443"/>
      <c r="AF94" s="447"/>
      <c r="AG94" s="246"/>
      <c r="AH94" s="379"/>
      <c r="AI94" s="527"/>
      <c r="AJ94" s="458"/>
      <c r="AK94" s="503"/>
      <c r="AL94" s="458"/>
      <c r="AM94" s="538"/>
      <c r="AN94" s="372"/>
      <c r="AO94" s="373"/>
      <c r="AP94" s="374"/>
      <c r="AQ94" s="376"/>
      <c r="AR94" s="380"/>
      <c r="AS94" s="370"/>
      <c r="AT94" s="536"/>
      <c r="AU94" s="393"/>
      <c r="AV94" s="394"/>
      <c r="AW94" s="390"/>
      <c r="AX94" s="396"/>
      <c r="AY94" s="384"/>
      <c r="AZ94" s="389"/>
      <c r="BA94" s="390"/>
      <c r="BB94" s="400"/>
      <c r="BC94" s="401"/>
      <c r="BD94" s="258">
        <f t="shared" si="3"/>
        <v>48</v>
      </c>
      <c r="BE94" s="259"/>
    </row>
    <row r="95" spans="1:64" ht="18" x14ac:dyDescent="0.25">
      <c r="A95" s="535">
        <v>14</v>
      </c>
      <c r="B95" s="231" t="s">
        <v>281</v>
      </c>
      <c r="C95" s="367" t="s">
        <v>359</v>
      </c>
      <c r="D95" s="504">
        <v>2006</v>
      </c>
      <c r="E95" s="517" t="s">
        <v>344</v>
      </c>
      <c r="F95" s="249"/>
      <c r="G95" s="252"/>
      <c r="H95" s="460">
        <v>4</v>
      </c>
      <c r="I95" s="448">
        <v>45</v>
      </c>
      <c r="J95" s="382"/>
      <c r="K95" s="373"/>
      <c r="L95" s="382"/>
      <c r="M95" s="390"/>
      <c r="N95" s="399"/>
      <c r="O95" s="392"/>
      <c r="P95" s="399"/>
      <c r="Q95" s="392"/>
      <c r="R95" s="374"/>
      <c r="S95" s="452"/>
      <c r="T95" s="451"/>
      <c r="U95" s="410"/>
      <c r="V95" s="505"/>
      <c r="W95" s="452"/>
      <c r="X95" s="452"/>
      <c r="Y95" s="455"/>
      <c r="Z95" s="505"/>
      <c r="AA95" s="456"/>
      <c r="AB95" s="449"/>
      <c r="AC95" s="373"/>
      <c r="AD95" s="382"/>
      <c r="AE95" s="443"/>
      <c r="AF95" s="447"/>
      <c r="AG95" s="236"/>
      <c r="AH95" s="379"/>
      <c r="AI95" s="527"/>
      <c r="AJ95" s="458"/>
      <c r="AK95" s="503"/>
      <c r="AL95" s="458"/>
      <c r="AM95" s="538"/>
      <c r="AN95" s="372"/>
      <c r="AO95" s="373"/>
      <c r="AP95" s="374"/>
      <c r="AQ95" s="376"/>
      <c r="AR95" s="380"/>
      <c r="AS95" s="370"/>
      <c r="AT95" s="239"/>
      <c r="AU95" s="393"/>
      <c r="AV95" s="394"/>
      <c r="AW95" s="390"/>
      <c r="AX95" s="396"/>
      <c r="AY95" s="384"/>
      <c r="AZ95" s="389"/>
      <c r="BA95" s="390"/>
      <c r="BB95" s="400"/>
      <c r="BC95" s="401"/>
      <c r="BD95" s="258">
        <f t="shared" si="3"/>
        <v>45</v>
      </c>
      <c r="BE95" s="259"/>
    </row>
    <row r="96" spans="1:64" ht="18" x14ac:dyDescent="0.25">
      <c r="A96" s="535">
        <v>15</v>
      </c>
      <c r="B96" s="231" t="s">
        <v>294</v>
      </c>
      <c r="C96" s="367" t="s">
        <v>670</v>
      </c>
      <c r="D96" s="306">
        <v>2006</v>
      </c>
      <c r="E96" s="507" t="s">
        <v>331</v>
      </c>
      <c r="F96" s="249">
        <v>8</v>
      </c>
      <c r="G96" s="244">
        <v>39</v>
      </c>
      <c r="H96" s="371"/>
      <c r="I96" s="370"/>
      <c r="J96" s="382"/>
      <c r="K96" s="373"/>
      <c r="L96" s="382"/>
      <c r="M96" s="376"/>
      <c r="N96" s="382"/>
      <c r="O96" s="378"/>
      <c r="P96" s="382"/>
      <c r="Q96" s="378"/>
      <c r="R96" s="515"/>
      <c r="S96" s="373"/>
      <c r="T96" s="374"/>
      <c r="U96" s="376"/>
      <c r="V96" s="408"/>
      <c r="W96" s="373"/>
      <c r="X96" s="375"/>
      <c r="Y96" s="376"/>
      <c r="Z96" s="408"/>
      <c r="AA96" s="377"/>
      <c r="AB96" s="372"/>
      <c r="AC96" s="373"/>
      <c r="AD96" s="515"/>
      <c r="AE96" s="376"/>
      <c r="AF96" s="371"/>
      <c r="AG96" s="247"/>
      <c r="AH96" s="530"/>
      <c r="AI96" s="381"/>
      <c r="AJ96" s="379"/>
      <c r="AK96" s="381"/>
      <c r="AL96" s="379"/>
      <c r="AM96" s="238"/>
      <c r="AN96" s="387"/>
      <c r="AO96" s="388"/>
      <c r="AP96" s="389"/>
      <c r="AQ96" s="390"/>
      <c r="AR96" s="396"/>
      <c r="AS96" s="397"/>
      <c r="AT96" s="398"/>
      <c r="AU96" s="393"/>
      <c r="AV96" s="394"/>
      <c r="AW96" s="390"/>
      <c r="AX96" s="396"/>
      <c r="AY96" s="384"/>
      <c r="AZ96" s="389"/>
      <c r="BA96" s="390"/>
      <c r="BB96" s="400"/>
      <c r="BC96" s="401"/>
      <c r="BD96" s="258">
        <f t="shared" si="3"/>
        <v>39</v>
      </c>
      <c r="BE96" s="259"/>
      <c r="BF96" s="219"/>
      <c r="BG96" s="219"/>
    </row>
    <row r="97" spans="1:59" ht="18" x14ac:dyDescent="0.25">
      <c r="A97" s="535">
        <v>16</v>
      </c>
      <c r="B97" s="231" t="s">
        <v>401</v>
      </c>
      <c r="C97" s="367" t="s">
        <v>442</v>
      </c>
      <c r="D97" s="306">
        <v>2006</v>
      </c>
      <c r="E97" s="507">
        <v>3</v>
      </c>
      <c r="F97" s="249">
        <v>11</v>
      </c>
      <c r="G97" s="252">
        <v>35</v>
      </c>
      <c r="H97" s="380"/>
      <c r="I97" s="370"/>
      <c r="J97" s="382"/>
      <c r="K97" s="373"/>
      <c r="L97" s="374"/>
      <c r="M97" s="376"/>
      <c r="N97" s="382"/>
      <c r="O97" s="373"/>
      <c r="P97" s="374"/>
      <c r="Q97" s="373"/>
      <c r="R97" s="374"/>
      <c r="S97" s="373"/>
      <c r="T97" s="382"/>
      <c r="U97" s="443"/>
      <c r="V97" s="408"/>
      <c r="W97" s="378"/>
      <c r="X97" s="378"/>
      <c r="Y97" s="443"/>
      <c r="Z97" s="408"/>
      <c r="AA97" s="377"/>
      <c r="AB97" s="372"/>
      <c r="AC97" s="378"/>
      <c r="AD97" s="382"/>
      <c r="AE97" s="443"/>
      <c r="AF97" s="371"/>
      <c r="AG97" s="236"/>
      <c r="AH97" s="379"/>
      <c r="AI97" s="368"/>
      <c r="AJ97" s="379"/>
      <c r="AK97" s="368"/>
      <c r="AL97" s="379"/>
      <c r="AM97" s="325"/>
      <c r="AN97" s="372"/>
      <c r="AO97" s="377"/>
      <c r="AP97" s="374"/>
      <c r="AQ97" s="443"/>
      <c r="AR97" s="380"/>
      <c r="AS97" s="381"/>
      <c r="AT97" s="239"/>
      <c r="AU97" s="236"/>
      <c r="AV97" s="379"/>
      <c r="AW97" s="376"/>
      <c r="AX97" s="371"/>
      <c r="AY97" s="368"/>
      <c r="AZ97" s="374"/>
      <c r="BA97" s="376"/>
      <c r="BB97" s="406"/>
      <c r="BC97" s="407"/>
      <c r="BD97" s="258">
        <f t="shared" si="3"/>
        <v>35</v>
      </c>
      <c r="BE97" s="259"/>
    </row>
    <row r="98" spans="1:59" ht="18" hidden="1" x14ac:dyDescent="0.25">
      <c r="A98" s="535">
        <v>17</v>
      </c>
      <c r="B98" s="506" t="s">
        <v>294</v>
      </c>
      <c r="C98" s="1572" t="s">
        <v>361</v>
      </c>
      <c r="D98" s="1574">
        <v>2006</v>
      </c>
      <c r="E98" s="413" t="s">
        <v>344</v>
      </c>
      <c r="F98" s="472"/>
      <c r="G98" s="1573"/>
      <c r="H98" s="487"/>
      <c r="I98" s="475"/>
      <c r="J98" s="476"/>
      <c r="K98" s="477"/>
      <c r="L98" s="478"/>
      <c r="M98" s="479"/>
      <c r="N98" s="864"/>
      <c r="O98" s="865"/>
      <c r="P98" s="478"/>
      <c r="Q98" s="477"/>
      <c r="R98" s="478"/>
      <c r="S98" s="477"/>
      <c r="T98" s="476"/>
      <c r="U98" s="542"/>
      <c r="V98" s="498"/>
      <c r="W98" s="490"/>
      <c r="X98" s="490"/>
      <c r="Y98" s="542"/>
      <c r="Z98" s="498"/>
      <c r="AA98" s="543"/>
      <c r="AB98" s="544"/>
      <c r="AC98" s="490"/>
      <c r="AD98" s="476"/>
      <c r="AE98" s="542"/>
      <c r="AF98" s="545"/>
      <c r="AG98" s="546"/>
      <c r="AH98" s="484"/>
      <c r="AI98" s="273"/>
      <c r="AJ98" s="484"/>
      <c r="AK98" s="273"/>
      <c r="AL98" s="484"/>
      <c r="AM98" s="1516"/>
      <c r="AN98" s="453"/>
      <c r="AO98" s="547"/>
      <c r="AP98" s="481"/>
      <c r="AQ98" s="548"/>
      <c r="AR98" s="474"/>
      <c r="AS98" s="549"/>
      <c r="AT98" s="291"/>
      <c r="AU98" s="273"/>
      <c r="AV98" s="550"/>
      <c r="AW98" s="475"/>
      <c r="AX98" s="487"/>
      <c r="AY98" s="541"/>
      <c r="AZ98" s="478"/>
      <c r="BA98" s="479"/>
      <c r="BB98" s="499"/>
      <c r="BC98" s="551"/>
      <c r="BD98" s="258">
        <f t="shared" si="3"/>
        <v>0</v>
      </c>
      <c r="BE98" s="552"/>
    </row>
    <row r="99" spans="1:59" ht="18" x14ac:dyDescent="0.25">
      <c r="A99" s="1669" t="s">
        <v>363</v>
      </c>
      <c r="B99" s="1670"/>
      <c r="C99" s="1670"/>
      <c r="D99" s="1670"/>
      <c r="E99" s="1680"/>
      <c r="F99" s="1734"/>
      <c r="G99" s="1671"/>
      <c r="H99" s="1671"/>
      <c r="I99" s="1671"/>
      <c r="J99" s="1671"/>
      <c r="K99" s="1671"/>
      <c r="L99" s="1671"/>
      <c r="M99" s="1671"/>
      <c r="N99" s="1671"/>
      <c r="O99" s="1671"/>
      <c r="P99" s="1671"/>
      <c r="Q99" s="1671"/>
      <c r="R99" s="1671"/>
      <c r="S99" s="1715"/>
      <c r="T99" s="1715"/>
      <c r="U99" s="1715"/>
      <c r="V99" s="553"/>
      <c r="W99" s="553"/>
      <c r="X99" s="553"/>
      <c r="Y99" s="553"/>
      <c r="Z99" s="1238"/>
      <c r="AA99" s="1238"/>
      <c r="AB99" s="554"/>
      <c r="AC99" s="555"/>
      <c r="AD99" s="554"/>
      <c r="AE99" s="556"/>
      <c r="AF99" s="557"/>
      <c r="AG99" s="558"/>
      <c r="AH99" s="559"/>
      <c r="AI99" s="558"/>
      <c r="AJ99" s="559"/>
      <c r="AK99" s="558"/>
      <c r="AL99" s="559"/>
      <c r="AM99" s="560"/>
      <c r="AN99" s="561"/>
      <c r="AO99" s="555"/>
      <c r="AP99" s="562"/>
      <c r="AQ99" s="556"/>
      <c r="AR99" s="563"/>
      <c r="AS99" s="564"/>
      <c r="AT99" s="565"/>
      <c r="AU99" s="566"/>
      <c r="AV99" s="567"/>
      <c r="AW99" s="568"/>
      <c r="AX99" s="563"/>
      <c r="AY99" s="566"/>
      <c r="AZ99" s="569"/>
      <c r="BA99" s="570"/>
      <c r="BB99" s="571"/>
      <c r="BC99" s="571"/>
      <c r="BD99" s="1525"/>
      <c r="BE99" s="1525"/>
      <c r="BF99" s="1539"/>
      <c r="BG99" s="1540"/>
    </row>
    <row r="100" spans="1:59" ht="18" x14ac:dyDescent="0.25">
      <c r="A100" s="438">
        <v>1</v>
      </c>
      <c r="B100" s="231" t="s">
        <v>281</v>
      </c>
      <c r="C100" s="364" t="s">
        <v>365</v>
      </c>
      <c r="D100" s="365">
        <v>2007</v>
      </c>
      <c r="E100" s="366">
        <v>3</v>
      </c>
      <c r="F100" s="350">
        <v>1</v>
      </c>
      <c r="G100" s="346">
        <v>50</v>
      </c>
      <c r="H100" s="447">
        <v>4</v>
      </c>
      <c r="I100" s="448">
        <v>45</v>
      </c>
      <c r="J100" s="449"/>
      <c r="K100" s="450"/>
      <c r="L100" s="451"/>
      <c r="M100" s="452"/>
      <c r="N100" s="449"/>
      <c r="O100" s="450"/>
      <c r="P100" s="451"/>
      <c r="Q100" s="450"/>
      <c r="R100" s="451"/>
      <c r="S100" s="450"/>
      <c r="T100" s="451"/>
      <c r="U100" s="455"/>
      <c r="V100" s="573"/>
      <c r="W100" s="423"/>
      <c r="X100" s="423"/>
      <c r="Y100" s="572"/>
      <c r="Z100" s="512"/>
      <c r="AA100" s="573"/>
      <c r="AB100" s="449"/>
      <c r="AC100" s="450"/>
      <c r="AD100" s="451"/>
      <c r="AE100" s="452"/>
      <c r="AF100" s="447"/>
      <c r="AG100" s="457"/>
      <c r="AH100" s="458"/>
      <c r="AI100" s="457"/>
      <c r="AJ100" s="458"/>
      <c r="AK100" s="523"/>
      <c r="AL100" s="520"/>
      <c r="AM100" s="448"/>
      <c r="AN100" s="449"/>
      <c r="AO100" s="450"/>
      <c r="AP100" s="451"/>
      <c r="AQ100" s="455"/>
      <c r="AR100" s="460"/>
      <c r="AS100" s="503"/>
      <c r="AT100" s="341"/>
      <c r="AU100" s="338"/>
      <c r="AV100" s="458"/>
      <c r="AW100" s="448"/>
      <c r="AX100" s="460"/>
      <c r="AY100" s="457"/>
      <c r="AZ100" s="451"/>
      <c r="BA100" s="455"/>
      <c r="BB100" s="463"/>
      <c r="BC100" s="464"/>
      <c r="BD100" s="258">
        <f t="shared" ref="BD100:BD111" si="4">G100+I100</f>
        <v>95</v>
      </c>
      <c r="BE100" s="259"/>
    </row>
    <row r="101" spans="1:59" ht="18" x14ac:dyDescent="0.25">
      <c r="A101" s="438">
        <v>2</v>
      </c>
      <c r="B101" s="231" t="s">
        <v>294</v>
      </c>
      <c r="C101" s="367" t="s">
        <v>364</v>
      </c>
      <c r="D101" s="306">
        <v>2007</v>
      </c>
      <c r="E101" s="307">
        <v>2</v>
      </c>
      <c r="F101" s="350"/>
      <c r="G101" s="346"/>
      <c r="H101" s="447">
        <v>7</v>
      </c>
      <c r="I101" s="448">
        <v>60.75</v>
      </c>
      <c r="J101" s="449"/>
      <c r="K101" s="450"/>
      <c r="L101" s="451"/>
      <c r="M101" s="452"/>
      <c r="N101" s="449"/>
      <c r="O101" s="450"/>
      <c r="P101" s="451"/>
      <c r="Q101" s="450"/>
      <c r="R101" s="451"/>
      <c r="S101" s="450"/>
      <c r="T101" s="451"/>
      <c r="U101" s="455"/>
      <c r="V101" s="512"/>
      <c r="W101" s="574"/>
      <c r="X101" s="574"/>
      <c r="Y101" s="572"/>
      <c r="Z101" s="512"/>
      <c r="AA101" s="514"/>
      <c r="AB101" s="449"/>
      <c r="AC101" s="450"/>
      <c r="AD101" s="451"/>
      <c r="AE101" s="452"/>
      <c r="AF101" s="447"/>
      <c r="AG101" s="457"/>
      <c r="AH101" s="458"/>
      <c r="AI101" s="457"/>
      <c r="AJ101" s="458"/>
      <c r="AK101" s="457"/>
      <c r="AL101" s="458"/>
      <c r="AM101" s="448"/>
      <c r="AN101" s="449"/>
      <c r="AO101" s="450"/>
      <c r="AP101" s="451"/>
      <c r="AQ101" s="455"/>
      <c r="AR101" s="460"/>
      <c r="AS101" s="503"/>
      <c r="AT101" s="341"/>
      <c r="AU101" s="338"/>
      <c r="AV101" s="458"/>
      <c r="AW101" s="448"/>
      <c r="AX101" s="460"/>
      <c r="AY101" s="457"/>
      <c r="AZ101" s="451"/>
      <c r="BA101" s="455"/>
      <c r="BB101" s="463"/>
      <c r="BC101" s="464"/>
      <c r="BD101" s="258">
        <f t="shared" si="4"/>
        <v>60.75</v>
      </c>
      <c r="BE101" s="259"/>
    </row>
    <row r="102" spans="1:59" ht="18" x14ac:dyDescent="0.25">
      <c r="A102" s="438">
        <v>3</v>
      </c>
      <c r="B102" s="231" t="s">
        <v>401</v>
      </c>
      <c r="C102" s="301" t="s">
        <v>447</v>
      </c>
      <c r="D102" s="302">
        <v>2007</v>
      </c>
      <c r="E102" s="721" t="s">
        <v>344</v>
      </c>
      <c r="F102" s="722">
        <v>2</v>
      </c>
      <c r="G102" s="1576">
        <v>48</v>
      </c>
      <c r="H102" s="380"/>
      <c r="I102" s="370"/>
      <c r="J102" s="575"/>
      <c r="K102" s="373"/>
      <c r="L102" s="382"/>
      <c r="M102" s="375"/>
      <c r="N102" s="372"/>
      <c r="O102" s="378"/>
      <c r="P102" s="374"/>
      <c r="Q102" s="373"/>
      <c r="R102" s="374"/>
      <c r="S102" s="373"/>
      <c r="T102" s="374"/>
      <c r="U102" s="376"/>
      <c r="V102" s="582"/>
      <c r="W102" s="583"/>
      <c r="X102" s="583"/>
      <c r="Y102" s="581"/>
      <c r="Z102" s="582"/>
      <c r="AA102" s="579"/>
      <c r="AB102" s="372"/>
      <c r="AC102" s="373"/>
      <c r="AD102" s="374"/>
      <c r="AE102" s="376"/>
      <c r="AF102" s="371"/>
      <c r="AG102" s="236"/>
      <c r="AH102" s="379"/>
      <c r="AI102" s="236"/>
      <c r="AJ102" s="379"/>
      <c r="AK102" s="236"/>
      <c r="AL102" s="379"/>
      <c r="AM102" s="370"/>
      <c r="AN102" s="372"/>
      <c r="AO102" s="373"/>
      <c r="AP102" s="374"/>
      <c r="AQ102" s="443"/>
      <c r="AR102" s="371"/>
      <c r="AS102" s="370"/>
      <c r="AT102" s="239"/>
      <c r="AU102" s="247"/>
      <c r="AV102" s="380"/>
      <c r="AW102" s="442"/>
      <c r="AX102" s="380"/>
      <c r="AY102" s="368"/>
      <c r="AZ102" s="374"/>
      <c r="BA102" s="376"/>
      <c r="BB102" s="406"/>
      <c r="BC102" s="407"/>
      <c r="BD102" s="258">
        <f t="shared" si="4"/>
        <v>48</v>
      </c>
      <c r="BE102" s="259"/>
    </row>
    <row r="103" spans="1:59" ht="18" x14ac:dyDescent="0.25">
      <c r="A103" s="576">
        <v>4</v>
      </c>
      <c r="B103" s="267" t="s">
        <v>404</v>
      </c>
      <c r="C103" s="821" t="s">
        <v>721</v>
      </c>
      <c r="D103" s="302">
        <v>2007</v>
      </c>
      <c r="E103" s="1517" t="s">
        <v>331</v>
      </c>
      <c r="F103" s="1448"/>
      <c r="G103" s="252"/>
      <c r="H103" s="500">
        <v>2</v>
      </c>
      <c r="I103" s="370">
        <v>48</v>
      </c>
      <c r="J103" s="578"/>
      <c r="K103" s="388"/>
      <c r="L103" s="389"/>
      <c r="M103" s="511"/>
      <c r="N103" s="387"/>
      <c r="O103" s="378"/>
      <c r="P103" s="382"/>
      <c r="Q103" s="373"/>
      <c r="R103" s="399"/>
      <c r="S103" s="391"/>
      <c r="T103" s="389"/>
      <c r="U103" s="443"/>
      <c r="V103" s="582"/>
      <c r="W103" s="583"/>
      <c r="X103" s="583"/>
      <c r="Y103" s="581"/>
      <c r="Z103" s="582"/>
      <c r="AA103" s="1282"/>
      <c r="AB103" s="382"/>
      <c r="AC103" s="373"/>
      <c r="AD103" s="374"/>
      <c r="AE103" s="376"/>
      <c r="AF103" s="371"/>
      <c r="AG103" s="236"/>
      <c r="AH103" s="380"/>
      <c r="AI103" s="247"/>
      <c r="AJ103" s="380"/>
      <c r="AK103" s="247"/>
      <c r="AL103" s="380"/>
      <c r="AM103" s="370"/>
      <c r="AN103" s="382"/>
      <c r="AO103" s="373"/>
      <c r="AP103" s="374"/>
      <c r="AQ103" s="377"/>
      <c r="AR103" s="371"/>
      <c r="AS103" s="448"/>
      <c r="AT103" s="398"/>
      <c r="AU103" s="584"/>
      <c r="AV103" s="396"/>
      <c r="AW103" s="467"/>
      <c r="AX103" s="371"/>
      <c r="AY103" s="368"/>
      <c r="AZ103" s="399"/>
      <c r="BA103" s="390"/>
      <c r="BB103" s="400"/>
      <c r="BC103" s="401"/>
      <c r="BD103" s="258">
        <f t="shared" si="4"/>
        <v>48</v>
      </c>
      <c r="BE103" s="259"/>
    </row>
    <row r="104" spans="1:59" ht="18" x14ac:dyDescent="0.25">
      <c r="A104" s="576">
        <v>5</v>
      </c>
      <c r="B104" s="267" t="s">
        <v>383</v>
      </c>
      <c r="C104" s="821" t="s">
        <v>453</v>
      </c>
      <c r="D104" s="833">
        <v>2007</v>
      </c>
      <c r="E104" s="602" t="s">
        <v>330</v>
      </c>
      <c r="F104" s="853"/>
      <c r="G104" s="252"/>
      <c r="H104" s="486">
        <v>3</v>
      </c>
      <c r="I104" s="448">
        <v>46.5</v>
      </c>
      <c r="J104" s="586"/>
      <c r="K104" s="411"/>
      <c r="L104" s="524"/>
      <c r="M104" s="1402"/>
      <c r="N104" s="1403"/>
      <c r="O104" s="510"/>
      <c r="P104" s="509"/>
      <c r="Q104" s="411"/>
      <c r="R104" s="586"/>
      <c r="S104" s="410"/>
      <c r="T104" s="586"/>
      <c r="U104" s="1281"/>
      <c r="V104" s="1404"/>
      <c r="W104" s="1217"/>
      <c r="X104" s="1217"/>
      <c r="Y104" s="1405"/>
      <c r="Z104" s="1404"/>
      <c r="AA104" s="1406"/>
      <c r="AB104" s="509"/>
      <c r="AC104" s="411"/>
      <c r="AD104" s="524"/>
      <c r="AE104" s="508"/>
      <c r="AF104" s="1407"/>
      <c r="AG104" s="519"/>
      <c r="AH104" s="522"/>
      <c r="AI104" s="1408"/>
      <c r="AJ104" s="522"/>
      <c r="AK104" s="1408"/>
      <c r="AL104" s="522"/>
      <c r="AM104" s="521"/>
      <c r="AN104" s="509"/>
      <c r="AO104" s="411"/>
      <c r="AP104" s="524"/>
      <c r="AQ104" s="456"/>
      <c r="AR104" s="460"/>
      <c r="AS104" s="448"/>
      <c r="AT104" s="536"/>
      <c r="AU104" s="1408"/>
      <c r="AV104" s="522"/>
      <c r="AW104" s="1409"/>
      <c r="AX104" s="447"/>
      <c r="AY104" s="523"/>
      <c r="AZ104" s="509"/>
      <c r="BA104" s="508"/>
      <c r="BB104" s="525"/>
      <c r="BC104" s="493"/>
      <c r="BD104" s="258">
        <f t="shared" si="4"/>
        <v>46.5</v>
      </c>
      <c r="BE104" s="596"/>
    </row>
    <row r="105" spans="1:59" ht="18" x14ac:dyDescent="0.25">
      <c r="A105" s="576">
        <v>6</v>
      </c>
      <c r="B105" s="267" t="s">
        <v>270</v>
      </c>
      <c r="C105" s="367" t="s">
        <v>366</v>
      </c>
      <c r="D105" s="306">
        <v>2007</v>
      </c>
      <c r="E105" s="307">
        <v>3</v>
      </c>
      <c r="F105" s="245">
        <v>4</v>
      </c>
      <c r="G105" s="252">
        <v>45</v>
      </c>
      <c r="H105" s="460"/>
      <c r="I105" s="448"/>
      <c r="J105" s="586"/>
      <c r="K105" s="411"/>
      <c r="L105" s="524"/>
      <c r="M105" s="1402"/>
      <c r="N105" s="1403"/>
      <c r="O105" s="510"/>
      <c r="P105" s="509"/>
      <c r="Q105" s="411"/>
      <c r="R105" s="586"/>
      <c r="S105" s="410"/>
      <c r="T105" s="586"/>
      <c r="U105" s="1281"/>
      <c r="V105" s="1532"/>
      <c r="W105" s="510"/>
      <c r="X105" s="510"/>
      <c r="Y105" s="508"/>
      <c r="Z105" s="1532"/>
      <c r="AA105" s="1402"/>
      <c r="AB105" s="509"/>
      <c r="AC105" s="411"/>
      <c r="AD105" s="524"/>
      <c r="AE105" s="508"/>
      <c r="AF105" s="1407"/>
      <c r="AG105" s="519"/>
      <c r="AH105" s="522"/>
      <c r="AI105" s="1408"/>
      <c r="AJ105" s="522"/>
      <c r="AK105" s="1408"/>
      <c r="AL105" s="522"/>
      <c r="AM105" s="521"/>
      <c r="AN105" s="509"/>
      <c r="AO105" s="411"/>
      <c r="AP105" s="524"/>
      <c r="AQ105" s="456"/>
      <c r="AR105" s="460"/>
      <c r="AS105" s="448"/>
      <c r="AT105" s="536"/>
      <c r="AU105" s="1408"/>
      <c r="AV105" s="522"/>
      <c r="AW105" s="1409"/>
      <c r="AX105" s="341"/>
      <c r="AY105" s="523"/>
      <c r="AZ105" s="509"/>
      <c r="BA105" s="508"/>
      <c r="BB105" s="525"/>
      <c r="BC105" s="493"/>
      <c r="BD105" s="258">
        <f t="shared" si="4"/>
        <v>45</v>
      </c>
      <c r="BE105" s="596"/>
    </row>
    <row r="106" spans="1:59" ht="18" x14ac:dyDescent="0.25">
      <c r="A106" s="576">
        <v>7</v>
      </c>
      <c r="B106" s="267" t="s">
        <v>401</v>
      </c>
      <c r="C106" s="301" t="s">
        <v>652</v>
      </c>
      <c r="D106" s="302">
        <v>2007</v>
      </c>
      <c r="E106" s="721">
        <v>3</v>
      </c>
      <c r="F106" s="853">
        <v>6</v>
      </c>
      <c r="G106" s="1576">
        <v>40.5</v>
      </c>
      <c r="H106" s="460"/>
      <c r="I106" s="448"/>
      <c r="J106" s="586"/>
      <c r="K106" s="411"/>
      <c r="L106" s="524"/>
      <c r="M106" s="1402"/>
      <c r="N106" s="1403"/>
      <c r="O106" s="510"/>
      <c r="P106" s="509"/>
      <c r="Q106" s="411"/>
      <c r="R106" s="586"/>
      <c r="S106" s="410"/>
      <c r="T106" s="586"/>
      <c r="U106" s="1281"/>
      <c r="V106" s="1404"/>
      <c r="W106" s="1217"/>
      <c r="X106" s="1217"/>
      <c r="Y106" s="1405"/>
      <c r="Z106" s="1404"/>
      <c r="AA106" s="1406"/>
      <c r="AB106" s="509"/>
      <c r="AC106" s="411"/>
      <c r="AD106" s="524"/>
      <c r="AE106" s="508"/>
      <c r="AF106" s="1407"/>
      <c r="AG106" s="519"/>
      <c r="AH106" s="522"/>
      <c r="AI106" s="1408"/>
      <c r="AJ106" s="522"/>
      <c r="AK106" s="1408"/>
      <c r="AL106" s="522"/>
      <c r="AM106" s="521"/>
      <c r="AN106" s="509"/>
      <c r="AO106" s="411"/>
      <c r="AP106" s="524"/>
      <c r="AQ106" s="456"/>
      <c r="AR106" s="460"/>
      <c r="AS106" s="448"/>
      <c r="AT106" s="536"/>
      <c r="AU106" s="1408"/>
      <c r="AV106" s="522"/>
      <c r="AW106" s="1409"/>
      <c r="AX106" s="447"/>
      <c r="AY106" s="523"/>
      <c r="AZ106" s="509"/>
      <c r="BA106" s="508"/>
      <c r="BB106" s="525"/>
      <c r="BC106" s="493"/>
      <c r="BD106" s="258">
        <f t="shared" si="4"/>
        <v>40.5</v>
      </c>
      <c r="BE106" s="596"/>
    </row>
    <row r="107" spans="1:59" ht="18" x14ac:dyDescent="0.25">
      <c r="A107" s="576"/>
      <c r="B107" s="267" t="s">
        <v>401</v>
      </c>
      <c r="C107" s="301" t="s">
        <v>448</v>
      </c>
      <c r="D107" s="302">
        <v>2007</v>
      </c>
      <c r="E107" s="721">
        <v>3</v>
      </c>
      <c r="F107" s="853">
        <v>7</v>
      </c>
      <c r="G107" s="1590">
        <v>40.5</v>
      </c>
      <c r="H107" s="460"/>
      <c r="I107" s="448"/>
      <c r="J107" s="586"/>
      <c r="K107" s="411"/>
      <c r="L107" s="524"/>
      <c r="M107" s="1402"/>
      <c r="N107" s="1403"/>
      <c r="O107" s="510"/>
      <c r="P107" s="509"/>
      <c r="Q107" s="411"/>
      <c r="R107" s="586"/>
      <c r="S107" s="410"/>
      <c r="T107" s="586"/>
      <c r="U107" s="1281"/>
      <c r="V107" s="1404"/>
      <c r="W107" s="1217"/>
      <c r="X107" s="1217"/>
      <c r="Y107" s="1405"/>
      <c r="Z107" s="1404"/>
      <c r="AA107" s="1406"/>
      <c r="AB107" s="509"/>
      <c r="AC107" s="411"/>
      <c r="AD107" s="524"/>
      <c r="AE107" s="508"/>
      <c r="AF107" s="1407"/>
      <c r="AG107" s="519"/>
      <c r="AH107" s="522"/>
      <c r="AI107" s="1408"/>
      <c r="AJ107" s="522"/>
      <c r="AK107" s="1408"/>
      <c r="AL107" s="522"/>
      <c r="AM107" s="521"/>
      <c r="AN107" s="509"/>
      <c r="AO107" s="411"/>
      <c r="AP107" s="524"/>
      <c r="AQ107" s="456"/>
      <c r="AR107" s="460"/>
      <c r="AS107" s="448"/>
      <c r="AT107" s="536"/>
      <c r="AU107" s="1408"/>
      <c r="AV107" s="522"/>
      <c r="AW107" s="1409"/>
      <c r="AX107" s="447"/>
      <c r="AY107" s="523"/>
      <c r="AZ107" s="509"/>
      <c r="BA107" s="508"/>
      <c r="BB107" s="525"/>
      <c r="BC107" s="493"/>
      <c r="BD107" s="258">
        <f t="shared" si="4"/>
        <v>40.5</v>
      </c>
      <c r="BE107" s="596"/>
    </row>
    <row r="108" spans="1:59" ht="18" x14ac:dyDescent="0.25">
      <c r="A108" s="576">
        <v>8</v>
      </c>
      <c r="B108" s="267" t="s">
        <v>401</v>
      </c>
      <c r="C108" s="301" t="s">
        <v>446</v>
      </c>
      <c r="D108" s="302">
        <v>2007</v>
      </c>
      <c r="E108" s="721">
        <v>3</v>
      </c>
      <c r="F108" s="853">
        <v>8</v>
      </c>
      <c r="G108" s="1576">
        <v>39</v>
      </c>
      <c r="H108" s="460"/>
      <c r="I108" s="448"/>
      <c r="J108" s="586"/>
      <c r="K108" s="411"/>
      <c r="L108" s="524"/>
      <c r="M108" s="1402"/>
      <c r="N108" s="1403"/>
      <c r="O108" s="510"/>
      <c r="P108" s="509"/>
      <c r="Q108" s="411"/>
      <c r="R108" s="586"/>
      <c r="S108" s="410"/>
      <c r="T108" s="586"/>
      <c r="U108" s="1281"/>
      <c r="V108" s="1404"/>
      <c r="W108" s="1217"/>
      <c r="X108" s="1217"/>
      <c r="Y108" s="1405"/>
      <c r="Z108" s="1404"/>
      <c r="AA108" s="1406"/>
      <c r="AB108" s="509"/>
      <c r="AC108" s="411"/>
      <c r="AD108" s="524"/>
      <c r="AE108" s="508"/>
      <c r="AF108" s="1407"/>
      <c r="AG108" s="519"/>
      <c r="AH108" s="522"/>
      <c r="AI108" s="1408"/>
      <c r="AJ108" s="522"/>
      <c r="AK108" s="1408"/>
      <c r="AL108" s="522"/>
      <c r="AM108" s="521"/>
      <c r="AN108" s="509"/>
      <c r="AO108" s="411"/>
      <c r="AP108" s="524"/>
      <c r="AQ108" s="456"/>
      <c r="AR108" s="460"/>
      <c r="AS108" s="448"/>
      <c r="AT108" s="536"/>
      <c r="AU108" s="1408"/>
      <c r="AV108" s="522"/>
      <c r="AW108" s="1409"/>
      <c r="AX108" s="447"/>
      <c r="AY108" s="523"/>
      <c r="AZ108" s="509"/>
      <c r="BA108" s="508"/>
      <c r="BB108" s="525"/>
      <c r="BC108" s="493"/>
      <c r="BD108" s="258">
        <f t="shared" si="4"/>
        <v>39</v>
      </c>
      <c r="BE108" s="596"/>
    </row>
    <row r="109" spans="1:59" ht="18" x14ac:dyDescent="0.25">
      <c r="A109" s="576">
        <v>9</v>
      </c>
      <c r="B109" s="267" t="s">
        <v>281</v>
      </c>
      <c r="C109" s="301" t="s">
        <v>722</v>
      </c>
      <c r="D109" s="302">
        <v>2007</v>
      </c>
      <c r="E109" s="721" t="s">
        <v>344</v>
      </c>
      <c r="F109" s="853"/>
      <c r="G109" s="1589"/>
      <c r="H109" s="380">
        <v>8</v>
      </c>
      <c r="I109" s="448">
        <v>39</v>
      </c>
      <c r="J109" s="586"/>
      <c r="K109" s="411"/>
      <c r="L109" s="524"/>
      <c r="M109" s="1402"/>
      <c r="N109" s="1403"/>
      <c r="O109" s="510"/>
      <c r="P109" s="509"/>
      <c r="Q109" s="411"/>
      <c r="R109" s="586"/>
      <c r="S109" s="410"/>
      <c r="T109" s="586"/>
      <c r="U109" s="1281"/>
      <c r="V109" s="1404"/>
      <c r="W109" s="1217"/>
      <c r="X109" s="1217"/>
      <c r="Y109" s="1405"/>
      <c r="Z109" s="1404"/>
      <c r="AA109" s="1406"/>
      <c r="AB109" s="509"/>
      <c r="AC109" s="411"/>
      <c r="AD109" s="524"/>
      <c r="AE109" s="508"/>
      <c r="AF109" s="1407"/>
      <c r="AG109" s="519"/>
      <c r="AH109" s="522"/>
      <c r="AI109" s="1408"/>
      <c r="AJ109" s="522"/>
      <c r="AK109" s="1408"/>
      <c r="AL109" s="522"/>
      <c r="AM109" s="521"/>
      <c r="AN109" s="509"/>
      <c r="AO109" s="411"/>
      <c r="AP109" s="524"/>
      <c r="AQ109" s="456"/>
      <c r="AR109" s="460"/>
      <c r="AS109" s="448"/>
      <c r="AT109" s="536"/>
      <c r="AU109" s="1408"/>
      <c r="AV109" s="522"/>
      <c r="AW109" s="1409"/>
      <c r="AX109" s="447"/>
      <c r="AY109" s="523"/>
      <c r="AZ109" s="509"/>
      <c r="BA109" s="508"/>
      <c r="BB109" s="525"/>
      <c r="BC109" s="493"/>
      <c r="BD109" s="258">
        <f t="shared" si="4"/>
        <v>39</v>
      </c>
      <c r="BE109" s="596"/>
    </row>
    <row r="110" spans="1:59" ht="18" hidden="1" x14ac:dyDescent="0.25">
      <c r="A110" s="576">
        <v>10</v>
      </c>
      <c r="B110" s="267" t="s">
        <v>302</v>
      </c>
      <c r="C110" s="367" t="s">
        <v>367</v>
      </c>
      <c r="D110" s="306">
        <v>2007</v>
      </c>
      <c r="E110" s="307" t="s">
        <v>344</v>
      </c>
      <c r="F110" s="245"/>
      <c r="G110" s="252"/>
      <c r="H110" s="486"/>
      <c r="I110" s="448"/>
      <c r="J110" s="586"/>
      <c r="K110" s="411"/>
      <c r="L110" s="524"/>
      <c r="M110" s="1402"/>
      <c r="N110" s="1403"/>
      <c r="O110" s="510"/>
      <c r="P110" s="509"/>
      <c r="Q110" s="411"/>
      <c r="R110" s="586"/>
      <c r="S110" s="410"/>
      <c r="T110" s="586"/>
      <c r="U110" s="1281"/>
      <c r="V110" s="1404"/>
      <c r="W110" s="1217"/>
      <c r="X110" s="1217"/>
      <c r="Y110" s="1405"/>
      <c r="Z110" s="1404"/>
      <c r="AA110" s="1406"/>
      <c r="AB110" s="509"/>
      <c r="AC110" s="411"/>
      <c r="AD110" s="524"/>
      <c r="AE110" s="508"/>
      <c r="AF110" s="1407"/>
      <c r="AG110" s="519"/>
      <c r="AH110" s="522"/>
      <c r="AI110" s="1408"/>
      <c r="AJ110" s="522"/>
      <c r="AK110" s="1408"/>
      <c r="AL110" s="522"/>
      <c r="AM110" s="521"/>
      <c r="AN110" s="509"/>
      <c r="AO110" s="411"/>
      <c r="AP110" s="524"/>
      <c r="AQ110" s="456"/>
      <c r="AR110" s="460"/>
      <c r="AS110" s="448"/>
      <c r="AT110" s="536"/>
      <c r="AU110" s="1408"/>
      <c r="AV110" s="522"/>
      <c r="AW110" s="1409"/>
      <c r="AX110" s="447"/>
      <c r="AY110" s="523"/>
      <c r="AZ110" s="509"/>
      <c r="BA110" s="508"/>
      <c r="BB110" s="525"/>
      <c r="BC110" s="493"/>
      <c r="BD110" s="258">
        <f t="shared" si="4"/>
        <v>0</v>
      </c>
      <c r="BE110" s="596"/>
    </row>
    <row r="111" spans="1:59" ht="18" hidden="1" x14ac:dyDescent="0.25">
      <c r="A111" s="438">
        <v>11</v>
      </c>
      <c r="B111" s="267" t="s">
        <v>281</v>
      </c>
      <c r="C111" s="433" t="s">
        <v>368</v>
      </c>
      <c r="D111" s="356">
        <v>2007</v>
      </c>
      <c r="E111" s="356" t="s">
        <v>351</v>
      </c>
      <c r="F111" s="1459"/>
      <c r="G111" s="280"/>
      <c r="H111" s="474"/>
      <c r="I111" s="446"/>
      <c r="J111" s="586"/>
      <c r="K111" s="436"/>
      <c r="L111" s="478"/>
      <c r="M111" s="542"/>
      <c r="N111" s="544"/>
      <c r="O111" s="490"/>
      <c r="P111" s="476"/>
      <c r="Q111" s="477"/>
      <c r="R111" s="587"/>
      <c r="S111" s="436"/>
      <c r="T111" s="586"/>
      <c r="U111" s="437"/>
      <c r="V111" s="589"/>
      <c r="W111" s="590"/>
      <c r="X111" s="590"/>
      <c r="Y111" s="591"/>
      <c r="Z111" s="589"/>
      <c r="AA111" s="809"/>
      <c r="AB111" s="476"/>
      <c r="AC111" s="477"/>
      <c r="AD111" s="478"/>
      <c r="AE111" s="479"/>
      <c r="AF111" s="545"/>
      <c r="AG111" s="541"/>
      <c r="AH111" s="487"/>
      <c r="AI111" s="592"/>
      <c r="AJ111" s="487"/>
      <c r="AK111" s="592"/>
      <c r="AL111" s="487"/>
      <c r="AM111" s="475"/>
      <c r="AN111" s="476"/>
      <c r="AO111" s="477"/>
      <c r="AP111" s="478"/>
      <c r="AQ111" s="437"/>
      <c r="AR111" s="593"/>
      <c r="AS111" s="446"/>
      <c r="AT111" s="594"/>
      <c r="AU111" s="489"/>
      <c r="AV111" s="487"/>
      <c r="AW111" s="595"/>
      <c r="AX111" s="474"/>
      <c r="AY111" s="541"/>
      <c r="AZ111" s="476"/>
      <c r="BA111" s="479"/>
      <c r="BB111" s="492"/>
      <c r="BC111" s="493"/>
      <c r="BD111" s="258">
        <f t="shared" si="4"/>
        <v>0</v>
      </c>
      <c r="BE111" s="596"/>
    </row>
    <row r="112" spans="1:59" ht="18" x14ac:dyDescent="0.25">
      <c r="A112" s="1716" t="s">
        <v>628</v>
      </c>
      <c r="B112" s="1670"/>
      <c r="C112" s="1670"/>
      <c r="D112" s="1670"/>
      <c r="E112" s="1670"/>
      <c r="F112" s="1735"/>
      <c r="G112" s="1671"/>
      <c r="H112" s="1671"/>
      <c r="I112" s="1671"/>
      <c r="J112" s="1671"/>
      <c r="K112" s="1715"/>
      <c r="L112" s="1671"/>
      <c r="M112" s="1671"/>
      <c r="N112" s="1671"/>
      <c r="O112" s="1671"/>
      <c r="P112" s="1671"/>
      <c r="Q112" s="1671"/>
      <c r="R112" s="1671"/>
      <c r="S112" s="1671"/>
      <c r="T112" s="1671"/>
      <c r="U112" s="1671"/>
      <c r="V112" s="229"/>
      <c r="W112" s="229"/>
      <c r="X112" s="229"/>
      <c r="Y112" s="229"/>
      <c r="Z112" s="1237"/>
      <c r="AA112" s="1237"/>
      <c r="AB112" s="1671"/>
      <c r="AC112" s="1671"/>
      <c r="AD112" s="1671"/>
      <c r="AE112" s="1671"/>
      <c r="AF112" s="1671"/>
      <c r="AG112" s="1671"/>
      <c r="AH112" s="1671"/>
      <c r="AI112" s="1671"/>
      <c r="AJ112" s="1671"/>
      <c r="AK112" s="1671"/>
      <c r="AL112" s="1671"/>
      <c r="AM112" s="1671"/>
      <c r="AN112" s="1671"/>
      <c r="AO112" s="1671"/>
      <c r="AP112" s="1671"/>
      <c r="AQ112" s="1671"/>
      <c r="AR112" s="1715"/>
      <c r="AS112" s="1715"/>
      <c r="AT112" s="1671"/>
      <c r="AU112" s="1671"/>
      <c r="AV112" s="1671"/>
      <c r="AW112" s="1671"/>
      <c r="AX112" s="1715"/>
      <c r="AY112" s="1671"/>
      <c r="AZ112" s="1671"/>
      <c r="BA112" s="1671"/>
      <c r="BB112" s="229"/>
      <c r="BC112" s="229"/>
      <c r="BD112" s="1710"/>
      <c r="BE112" s="1711"/>
      <c r="BF112" s="516"/>
    </row>
    <row r="113" spans="1:57" ht="18" x14ac:dyDescent="0.25">
      <c r="A113" s="438">
        <v>1</v>
      </c>
      <c r="B113" s="231" t="s">
        <v>270</v>
      </c>
      <c r="C113" s="821" t="s">
        <v>372</v>
      </c>
      <c r="D113" s="833">
        <v>2008</v>
      </c>
      <c r="E113" s="1410">
        <v>3</v>
      </c>
      <c r="F113" s="249">
        <v>3</v>
      </c>
      <c r="G113" s="252">
        <v>46.5</v>
      </c>
      <c r="H113" s="371">
        <v>1</v>
      </c>
      <c r="I113" s="370">
        <v>50</v>
      </c>
      <c r="J113" s="372"/>
      <c r="K113" s="373"/>
      <c r="L113" s="374"/>
      <c r="M113" s="375"/>
      <c r="N113" s="372"/>
      <c r="O113" s="373"/>
      <c r="P113" s="374"/>
      <c r="Q113" s="373"/>
      <c r="R113" s="374"/>
      <c r="S113" s="373"/>
      <c r="T113" s="374"/>
      <c r="U113" s="376"/>
      <c r="V113" s="230"/>
      <c r="W113" s="302"/>
      <c r="X113" s="302"/>
      <c r="Y113" s="605"/>
      <c r="Z113" s="230"/>
      <c r="AA113" s="606"/>
      <c r="AB113" s="372"/>
      <c r="AC113" s="373"/>
      <c r="AD113" s="374"/>
      <c r="AE113" s="375"/>
      <c r="AF113" s="371"/>
      <c r="AG113" s="368"/>
      <c r="AH113" s="379"/>
      <c r="AI113" s="368"/>
      <c r="AJ113" s="379"/>
      <c r="AK113" s="368"/>
      <c r="AL113" s="379"/>
      <c r="AM113" s="370"/>
      <c r="AN113" s="372"/>
      <c r="AO113" s="373"/>
      <c r="AP113" s="374"/>
      <c r="AQ113" s="376"/>
      <c r="AR113" s="380"/>
      <c r="AS113" s="381"/>
      <c r="AT113" s="239"/>
      <c r="AU113" s="236"/>
      <c r="AV113" s="379"/>
      <c r="AW113" s="370"/>
      <c r="AX113" s="380"/>
      <c r="AY113" s="368"/>
      <c r="AZ113" s="374"/>
      <c r="BA113" s="376"/>
      <c r="BB113" s="406"/>
      <c r="BC113" s="407"/>
      <c r="BD113" s="258">
        <f t="shared" ref="BD113:BD118" si="5">G113+I113</f>
        <v>96.5</v>
      </c>
      <c r="BE113" s="259"/>
    </row>
    <row r="114" spans="1:57" ht="18" x14ac:dyDescent="0.25">
      <c r="A114" s="501">
        <v>2</v>
      </c>
      <c r="B114" s="231" t="s">
        <v>281</v>
      </c>
      <c r="C114" s="598" t="s">
        <v>370</v>
      </c>
      <c r="D114" s="302">
        <v>2008</v>
      </c>
      <c r="E114" s="599">
        <v>3</v>
      </c>
      <c r="F114" s="354">
        <v>9</v>
      </c>
      <c r="G114" s="346">
        <v>37.5</v>
      </c>
      <c r="H114" s="447">
        <v>5</v>
      </c>
      <c r="I114" s="448">
        <v>43.5</v>
      </c>
      <c r="J114" s="449"/>
      <c r="K114" s="450"/>
      <c r="L114" s="451"/>
      <c r="M114" s="452"/>
      <c r="N114" s="449"/>
      <c r="O114" s="450"/>
      <c r="P114" s="451"/>
      <c r="Q114" s="450"/>
      <c r="R114" s="451"/>
      <c r="S114" s="450"/>
      <c r="T114" s="451"/>
      <c r="U114" s="455"/>
      <c r="V114" s="421"/>
      <c r="W114" s="423"/>
      <c r="X114" s="423"/>
      <c r="Y114" s="426"/>
      <c r="Z114" s="512"/>
      <c r="AA114" s="426"/>
      <c r="AB114" s="449"/>
      <c r="AC114" s="450"/>
      <c r="AD114" s="451"/>
      <c r="AE114" s="452"/>
      <c r="AF114" s="447"/>
      <c r="AG114" s="457"/>
      <c r="AH114" s="458"/>
      <c r="AI114" s="457"/>
      <c r="AJ114" s="458"/>
      <c r="AK114" s="457"/>
      <c r="AL114" s="458"/>
      <c r="AM114" s="448"/>
      <c r="AN114" s="449"/>
      <c r="AO114" s="450"/>
      <c r="AP114" s="451"/>
      <c r="AQ114" s="455"/>
      <c r="AR114" s="460"/>
      <c r="AS114" s="503"/>
      <c r="AT114" s="341"/>
      <c r="AU114" s="457"/>
      <c r="AV114" s="458"/>
      <c r="AW114" s="448"/>
      <c r="AX114" s="460"/>
      <c r="AZ114" s="451"/>
      <c r="BA114" s="455"/>
      <c r="BB114" s="463"/>
      <c r="BC114" s="464"/>
      <c r="BD114" s="258">
        <f t="shared" si="5"/>
        <v>81</v>
      </c>
      <c r="BE114" s="259"/>
    </row>
    <row r="115" spans="1:57" ht="18" x14ac:dyDescent="0.25">
      <c r="A115" s="501">
        <v>3</v>
      </c>
      <c r="B115" s="231" t="s">
        <v>281</v>
      </c>
      <c r="C115" s="301" t="s">
        <v>720</v>
      </c>
      <c r="D115" s="302">
        <v>2008</v>
      </c>
      <c r="E115" s="1410" t="s">
        <v>344</v>
      </c>
      <c r="F115" s="354"/>
      <c r="G115" s="346"/>
      <c r="H115" s="447">
        <v>6</v>
      </c>
      <c r="I115" s="448">
        <v>42</v>
      </c>
      <c r="J115" s="449"/>
      <c r="K115" s="450"/>
      <c r="L115" s="451"/>
      <c r="M115" s="452"/>
      <c r="N115" s="449"/>
      <c r="O115" s="450"/>
      <c r="P115" s="451"/>
      <c r="Q115" s="450"/>
      <c r="R115" s="451"/>
      <c r="S115" s="450"/>
      <c r="T115" s="451"/>
      <c r="U115" s="455"/>
      <c r="V115" s="1592"/>
      <c r="W115" s="604"/>
      <c r="X115" s="604"/>
      <c r="Y115" s="1593"/>
      <c r="Z115" s="230"/>
      <c r="AA115" s="206"/>
      <c r="AB115" s="449"/>
      <c r="AC115" s="450"/>
      <c r="AD115" s="451"/>
      <c r="AE115" s="452"/>
      <c r="AF115" s="447"/>
      <c r="AG115" s="457"/>
      <c r="AH115" s="458"/>
      <c r="AI115" s="457"/>
      <c r="AJ115" s="458"/>
      <c r="AK115" s="457"/>
      <c r="AL115" s="458"/>
      <c r="AM115" s="448"/>
      <c r="AN115" s="449"/>
      <c r="AO115" s="450"/>
      <c r="AP115" s="451"/>
      <c r="AQ115" s="455"/>
      <c r="AR115" s="460"/>
      <c r="AS115" s="503"/>
      <c r="AT115" s="341"/>
      <c r="AU115" s="338"/>
      <c r="AV115" s="458"/>
      <c r="AW115" s="448"/>
      <c r="AX115" s="460"/>
      <c r="AY115" s="457"/>
      <c r="AZ115" s="451"/>
      <c r="BA115" s="455"/>
      <c r="BB115" s="463"/>
      <c r="BC115" s="464"/>
      <c r="BD115" s="258">
        <f t="shared" si="5"/>
        <v>42</v>
      </c>
      <c r="BE115" s="259"/>
    </row>
    <row r="116" spans="1:57" ht="18" x14ac:dyDescent="0.25">
      <c r="A116" s="438">
        <v>4</v>
      </c>
      <c r="B116" s="231" t="s">
        <v>404</v>
      </c>
      <c r="C116" s="598" t="s">
        <v>473</v>
      </c>
      <c r="D116" s="302">
        <v>2008</v>
      </c>
      <c r="E116" s="897" t="s">
        <v>351</v>
      </c>
      <c r="F116" s="249"/>
      <c r="G116" s="244"/>
      <c r="H116" s="371">
        <v>7</v>
      </c>
      <c r="I116" s="370">
        <v>40.5</v>
      </c>
      <c r="J116" s="372"/>
      <c r="K116" s="373"/>
      <c r="L116" s="374"/>
      <c r="M116" s="375"/>
      <c r="N116" s="372"/>
      <c r="O116" s="373"/>
      <c r="P116" s="374"/>
      <c r="Q116" s="373"/>
      <c r="R116" s="374"/>
      <c r="S116" s="373"/>
      <c r="T116" s="374"/>
      <c r="U116" s="376"/>
      <c r="V116" s="230"/>
      <c r="W116" s="302"/>
      <c r="X116" s="302"/>
      <c r="Y116" s="605"/>
      <c r="Z116" s="230"/>
      <c r="AA116" s="606"/>
      <c r="AB116" s="372"/>
      <c r="AC116" s="373"/>
      <c r="AD116" s="374"/>
      <c r="AE116" s="375"/>
      <c r="AF116" s="371"/>
      <c r="AG116" s="368"/>
      <c r="AH116" s="379"/>
      <c r="AI116" s="368"/>
      <c r="AJ116" s="379"/>
      <c r="AK116" s="368"/>
      <c r="AL116" s="379"/>
      <c r="AM116" s="370"/>
      <c r="AN116" s="372"/>
      <c r="AO116" s="373"/>
      <c r="AP116" s="374"/>
      <c r="AQ116" s="376"/>
      <c r="AR116" s="380"/>
      <c r="AS116" s="381"/>
      <c r="AT116" s="239"/>
      <c r="AU116" s="236"/>
      <c r="AV116" s="379"/>
      <c r="AW116" s="370"/>
      <c r="AX116" s="380"/>
      <c r="AY116" s="368"/>
      <c r="AZ116" s="374"/>
      <c r="BA116" s="376"/>
      <c r="BB116" s="406"/>
      <c r="BC116" s="407"/>
      <c r="BD116" s="258">
        <f t="shared" si="5"/>
        <v>40.5</v>
      </c>
      <c r="BE116" s="259"/>
    </row>
    <row r="117" spans="1:57" ht="18" x14ac:dyDescent="0.25">
      <c r="A117" s="576">
        <v>5</v>
      </c>
      <c r="B117" s="506" t="s">
        <v>281</v>
      </c>
      <c r="C117" s="364" t="s">
        <v>369</v>
      </c>
      <c r="D117" s="365">
        <v>2008</v>
      </c>
      <c r="E117" s="517" t="s">
        <v>351</v>
      </c>
      <c r="F117" s="249">
        <v>10</v>
      </c>
      <c r="G117" s="346">
        <v>36</v>
      </c>
      <c r="H117" s="447"/>
      <c r="I117" s="503"/>
      <c r="J117" s="449"/>
      <c r="K117" s="410"/>
      <c r="L117" s="469"/>
      <c r="M117" s="452"/>
      <c r="N117" s="449"/>
      <c r="O117" s="452"/>
      <c r="P117" s="469"/>
      <c r="Q117" s="450"/>
      <c r="R117" s="586"/>
      <c r="S117" s="450"/>
      <c r="T117" s="451"/>
      <c r="U117" s="508"/>
      <c r="V117" s="512"/>
      <c r="W117" s="801"/>
      <c r="X117" s="801"/>
      <c r="Y117" s="572"/>
      <c r="Z117" s="512"/>
      <c r="AA117" s="514"/>
      <c r="AB117" s="449"/>
      <c r="AC117" s="452"/>
      <c r="AD117" s="469"/>
      <c r="AE117" s="452"/>
      <c r="AF117" s="447"/>
      <c r="AG117" s="287"/>
      <c r="AH117" s="1411"/>
      <c r="AI117" s="1414"/>
      <c r="AJ117" s="1411"/>
      <c r="AK117" s="519"/>
      <c r="AL117" s="1411"/>
      <c r="AM117" s="1412"/>
      <c r="AN117" s="449"/>
      <c r="AO117" s="1413"/>
      <c r="AP117" s="524"/>
      <c r="AQ117" s="455"/>
      <c r="AR117" s="486"/>
      <c r="AS117" s="1412"/>
      <c r="AT117" s="341"/>
      <c r="AU117" s="1412"/>
      <c r="AV117" s="458"/>
      <c r="AW117" s="448"/>
      <c r="AX117" s="486"/>
      <c r="AY117" s="405"/>
      <c r="AZ117" s="451"/>
      <c r="BA117" s="508"/>
      <c r="BB117" s="525"/>
      <c r="BC117" s="493"/>
      <c r="BD117" s="258">
        <f t="shared" si="5"/>
        <v>36</v>
      </c>
      <c r="BE117" s="1415"/>
    </row>
    <row r="118" spans="1:57" ht="18" hidden="1" x14ac:dyDescent="0.25">
      <c r="A118" s="576">
        <v>6</v>
      </c>
      <c r="B118" s="1136" t="s">
        <v>539</v>
      </c>
      <c r="C118" s="1567" t="s">
        <v>463</v>
      </c>
      <c r="D118" s="608">
        <v>2008</v>
      </c>
      <c r="E118" s="1591" t="s">
        <v>344</v>
      </c>
      <c r="F118" s="577"/>
      <c r="G118" s="280"/>
      <c r="H118" s="474"/>
      <c r="I118" s="549"/>
      <c r="J118" s="453"/>
      <c r="K118" s="410"/>
      <c r="L118" s="483"/>
      <c r="M118" s="482"/>
      <c r="N118" s="453"/>
      <c r="O118" s="482"/>
      <c r="P118" s="483"/>
      <c r="Q118" s="436"/>
      <c r="R118" s="586"/>
      <c r="S118" s="436"/>
      <c r="T118" s="481"/>
      <c r="U118" s="479"/>
      <c r="V118" s="610"/>
      <c r="W118" s="609"/>
      <c r="X118" s="609"/>
      <c r="Y118" s="1283"/>
      <c r="Z118" s="610"/>
      <c r="AA118" s="1279"/>
      <c r="AB118" s="453"/>
      <c r="AC118" s="482"/>
      <c r="AD118" s="483"/>
      <c r="AE118" s="482"/>
      <c r="AF118" s="474"/>
      <c r="AG118" s="473"/>
      <c r="AH118" s="611"/>
      <c r="AI118" s="612"/>
      <c r="AJ118" s="611"/>
      <c r="AK118" s="541"/>
      <c r="AL118" s="611"/>
      <c r="AM118" s="612"/>
      <c r="AN118" s="453"/>
      <c r="AO118" s="613"/>
      <c r="AP118" s="478"/>
      <c r="AQ118" s="437"/>
      <c r="AR118" s="486"/>
      <c r="AS118" s="612"/>
      <c r="AT118" s="291"/>
      <c r="AU118" s="614"/>
      <c r="AV118" s="484"/>
      <c r="AW118" s="446"/>
      <c r="AX118" s="585"/>
      <c r="AY118" s="444"/>
      <c r="AZ118" s="481"/>
      <c r="BA118" s="479"/>
      <c r="BB118" s="492"/>
      <c r="BC118" s="493"/>
      <c r="BD118" s="258">
        <f t="shared" si="5"/>
        <v>0</v>
      </c>
      <c r="BE118" s="552"/>
    </row>
    <row r="119" spans="1:57" ht="18" x14ac:dyDescent="0.25">
      <c r="A119" s="1716" t="s">
        <v>631</v>
      </c>
      <c r="B119" s="1670"/>
      <c r="C119" s="1670"/>
      <c r="D119" s="1670"/>
      <c r="E119" s="1670"/>
      <c r="F119" s="1734"/>
      <c r="G119" s="1671"/>
      <c r="H119" s="1671"/>
      <c r="I119" s="1671"/>
      <c r="J119" s="1671"/>
      <c r="K119" s="1671"/>
      <c r="L119" s="1671"/>
      <c r="M119" s="1671"/>
      <c r="N119" s="1671"/>
      <c r="O119" s="1671"/>
      <c r="P119" s="1671"/>
      <c r="Q119" s="1671"/>
      <c r="R119" s="1671"/>
      <c r="S119" s="1671"/>
      <c r="T119" s="1671"/>
      <c r="U119" s="1671"/>
      <c r="V119" s="229"/>
      <c r="W119" s="229"/>
      <c r="X119" s="229"/>
      <c r="Y119" s="229"/>
      <c r="Z119" s="1237"/>
      <c r="AA119" s="1237"/>
      <c r="AB119" s="1671"/>
      <c r="AC119" s="1671"/>
      <c r="AD119" s="1671"/>
      <c r="AE119" s="1671"/>
      <c r="AF119" s="1671"/>
      <c r="AG119" s="1671"/>
      <c r="AH119" s="1671"/>
      <c r="AI119" s="1671"/>
      <c r="AJ119" s="1671"/>
      <c r="AK119" s="1671"/>
      <c r="AL119" s="1671"/>
      <c r="AM119" s="1671"/>
      <c r="AN119" s="1671"/>
      <c r="AO119" s="1671"/>
      <c r="AP119" s="1671"/>
      <c r="AQ119" s="1671"/>
      <c r="AR119" s="1671"/>
      <c r="AS119" s="1671"/>
      <c r="AT119" s="1671"/>
      <c r="AU119" s="1671"/>
      <c r="AV119" s="1671"/>
      <c r="AW119" s="1671"/>
      <c r="AX119" s="1671"/>
      <c r="AY119" s="1671"/>
      <c r="AZ119" s="1671"/>
      <c r="BA119" s="1671"/>
      <c r="BB119" s="229"/>
      <c r="BC119" s="229"/>
      <c r="BD119" s="1710"/>
      <c r="BE119" s="1711"/>
    </row>
    <row r="120" spans="1:57" ht="15.75" x14ac:dyDescent="0.25">
      <c r="A120" s="583">
        <v>1</v>
      </c>
      <c r="B120" s="953" t="s">
        <v>281</v>
      </c>
      <c r="C120" s="416" t="s">
        <v>640</v>
      </c>
      <c r="D120" s="580">
        <v>2010</v>
      </c>
      <c r="E120" s="951" t="s">
        <v>331</v>
      </c>
      <c r="F120" s="1386">
        <v>3</v>
      </c>
      <c r="G120" s="311">
        <v>46.5</v>
      </c>
      <c r="H120" s="1562">
        <v>2</v>
      </c>
      <c r="I120" s="329">
        <v>48</v>
      </c>
      <c r="J120" s="1357"/>
      <c r="K120" s="329"/>
      <c r="L120" s="1357"/>
      <c r="M120" s="329"/>
      <c r="N120" s="1357"/>
      <c r="O120" s="329"/>
      <c r="P120" s="1357"/>
      <c r="Q120" s="329"/>
      <c r="R120" s="1357"/>
      <c r="S120" s="329"/>
      <c r="T120" s="1357"/>
      <c r="U120" s="329"/>
      <c r="V120" s="329"/>
      <c r="W120" s="329"/>
      <c r="X120" s="329"/>
      <c r="Y120" s="329"/>
      <c r="Z120" s="329"/>
      <c r="AA120" s="329"/>
      <c r="AB120" s="1357"/>
      <c r="AC120" s="329"/>
      <c r="AD120" s="1357"/>
      <c r="AE120" s="329"/>
      <c r="AF120" s="1357"/>
      <c r="AG120" s="329"/>
      <c r="AH120" s="1357"/>
      <c r="AI120" s="329"/>
      <c r="AJ120" s="1357"/>
      <c r="AK120" s="329"/>
      <c r="AL120" s="1357"/>
      <c r="AM120" s="329"/>
      <c r="AN120" s="1357"/>
      <c r="AO120" s="329"/>
      <c r="AP120" s="1357"/>
      <c r="AQ120" s="329"/>
      <c r="AR120" s="1359"/>
      <c r="AS120" s="329"/>
      <c r="AT120" s="1360"/>
      <c r="AU120" s="329"/>
      <c r="AV120" s="1357"/>
      <c r="AW120" s="329"/>
      <c r="AX120" s="1357"/>
      <c r="AY120" s="329"/>
      <c r="AZ120" s="1357"/>
      <c r="BA120" s="329"/>
      <c r="BB120" s="329"/>
      <c r="BC120" s="329"/>
      <c r="BD120" s="258">
        <f t="shared" ref="BD120:BD131" si="6">G120+I120</f>
        <v>94.5</v>
      </c>
      <c r="BE120" s="1353"/>
    </row>
    <row r="121" spans="1:57" ht="15.75" x14ac:dyDescent="0.25">
      <c r="A121" s="583">
        <v>2</v>
      </c>
      <c r="B121" s="598" t="s">
        <v>449</v>
      </c>
      <c r="C121" s="301" t="s">
        <v>461</v>
      </c>
      <c r="D121" s="302">
        <v>2009</v>
      </c>
      <c r="E121" s="879">
        <v>2</v>
      </c>
      <c r="F121" s="1386">
        <v>1</v>
      </c>
      <c r="G121" s="656">
        <v>50</v>
      </c>
      <c r="H121" s="1563"/>
      <c r="BD121" s="258">
        <f t="shared" si="6"/>
        <v>50</v>
      </c>
      <c r="BE121" s="1364"/>
    </row>
    <row r="122" spans="1:57" ht="15.75" x14ac:dyDescent="0.25">
      <c r="A122" s="1234">
        <v>3</v>
      </c>
      <c r="B122" s="1342" t="s">
        <v>404</v>
      </c>
      <c r="C122" s="1136" t="s">
        <v>717</v>
      </c>
      <c r="D122" s="870">
        <v>2009</v>
      </c>
      <c r="E122" s="219" t="s">
        <v>331</v>
      </c>
      <c r="F122" s="1595"/>
      <c r="G122" s="311"/>
      <c r="H122" s="1562">
        <v>1</v>
      </c>
      <c r="I122" s="329">
        <v>50</v>
      </c>
      <c r="J122" s="1357"/>
      <c r="K122" s="329"/>
      <c r="L122" s="1357"/>
      <c r="M122" s="329"/>
      <c r="N122" s="1357"/>
      <c r="O122" s="329"/>
      <c r="P122" s="1357"/>
      <c r="Q122" s="329"/>
      <c r="R122" s="1357"/>
      <c r="S122" s="329"/>
      <c r="T122" s="1357"/>
      <c r="U122" s="329"/>
      <c r="V122" s="329"/>
      <c r="W122" s="329"/>
      <c r="X122" s="329"/>
      <c r="Y122" s="329"/>
      <c r="Z122" s="329"/>
      <c r="AA122" s="329"/>
      <c r="AB122" s="1357"/>
      <c r="AC122" s="329"/>
      <c r="AD122" s="1357"/>
      <c r="AE122" s="329"/>
      <c r="AF122" s="1357"/>
      <c r="AG122" s="329"/>
      <c r="AH122" s="1357"/>
      <c r="AI122" s="329"/>
      <c r="AJ122" s="1357"/>
      <c r="AK122" s="329"/>
      <c r="AL122" s="1357"/>
      <c r="AM122" s="329"/>
      <c r="AN122" s="1357"/>
      <c r="AO122" s="329"/>
      <c r="AP122" s="1357"/>
      <c r="AQ122" s="329"/>
      <c r="AR122" s="1359"/>
      <c r="AS122" s="329"/>
      <c r="AT122" s="1360"/>
      <c r="AU122" s="329"/>
      <c r="AV122" s="1357"/>
      <c r="AW122" s="329"/>
      <c r="AX122" s="1357"/>
      <c r="AY122" s="329"/>
      <c r="AZ122" s="1357"/>
      <c r="BA122" s="329"/>
      <c r="BB122" s="329"/>
      <c r="BC122" s="329"/>
      <c r="BD122" s="258">
        <f t="shared" si="6"/>
        <v>50</v>
      </c>
      <c r="BE122" s="1353"/>
    </row>
    <row r="123" spans="1:57" ht="15.75" x14ac:dyDescent="0.25">
      <c r="A123" s="579">
        <v>4</v>
      </c>
      <c r="B123" s="926" t="s">
        <v>449</v>
      </c>
      <c r="C123" s="598" t="s">
        <v>462</v>
      </c>
      <c r="D123" s="599">
        <v>2009</v>
      </c>
      <c r="E123" s="879">
        <v>3</v>
      </c>
      <c r="F123" s="1373">
        <v>2</v>
      </c>
      <c r="G123" s="311">
        <v>48</v>
      </c>
      <c r="H123" s="1562"/>
      <c r="I123" s="329"/>
      <c r="J123" s="1357"/>
      <c r="K123" s="329"/>
      <c r="L123" s="1357"/>
      <c r="M123" s="329"/>
      <c r="N123" s="1357"/>
      <c r="O123" s="329"/>
      <c r="P123" s="1357"/>
      <c r="Q123" s="329"/>
      <c r="R123" s="1357"/>
      <c r="S123" s="329"/>
      <c r="T123" s="1357"/>
      <c r="U123" s="329"/>
      <c r="V123" s="329"/>
      <c r="W123" s="329"/>
      <c r="X123" s="329"/>
      <c r="Y123" s="329"/>
      <c r="Z123" s="329"/>
      <c r="AA123" s="329"/>
      <c r="AB123" s="1357"/>
      <c r="AC123" s="329"/>
      <c r="AD123" s="1357"/>
      <c r="AE123" s="329"/>
      <c r="AF123" s="1357"/>
      <c r="AG123" s="329"/>
      <c r="AH123" s="1357"/>
      <c r="AI123" s="329"/>
      <c r="AJ123" s="1357"/>
      <c r="AK123" s="329"/>
      <c r="AL123" s="1357"/>
      <c r="AM123" s="329"/>
      <c r="AN123" s="1357"/>
      <c r="AO123" s="329"/>
      <c r="AP123" s="1357"/>
      <c r="AQ123" s="329"/>
      <c r="AR123" s="1359"/>
      <c r="AS123" s="329"/>
      <c r="AT123" s="1360"/>
      <c r="AU123" s="329"/>
      <c r="AV123" s="1357"/>
      <c r="AW123" s="329"/>
      <c r="AX123" s="1357"/>
      <c r="AY123" s="329"/>
      <c r="AZ123" s="1357"/>
      <c r="BA123" s="329"/>
      <c r="BB123" s="329"/>
      <c r="BC123" s="329"/>
      <c r="BD123" s="258">
        <f t="shared" si="6"/>
        <v>48</v>
      </c>
      <c r="BE123" s="1353"/>
    </row>
    <row r="124" spans="1:57" ht="15.75" x14ac:dyDescent="0.25">
      <c r="A124" s="583">
        <v>5</v>
      </c>
      <c r="B124" s="1234" t="s">
        <v>449</v>
      </c>
      <c r="C124" s="918" t="s">
        <v>469</v>
      </c>
      <c r="D124" s="1343">
        <v>2009</v>
      </c>
      <c r="E124" s="960" t="s">
        <v>344</v>
      </c>
      <c r="F124" s="1401">
        <v>4</v>
      </c>
      <c r="G124" s="659">
        <v>45</v>
      </c>
      <c r="H124" s="1564"/>
      <c r="I124" s="332"/>
      <c r="J124" s="619"/>
      <c r="K124" s="332"/>
      <c r="L124" s="619"/>
      <c r="M124" s="332"/>
      <c r="N124" s="619"/>
      <c r="O124" s="332"/>
      <c r="P124" s="619"/>
      <c r="Q124" s="332"/>
      <c r="R124" s="619"/>
      <c r="S124" s="332"/>
      <c r="T124" s="619"/>
      <c r="U124" s="332"/>
      <c r="V124" s="332"/>
      <c r="W124" s="332"/>
      <c r="X124" s="332"/>
      <c r="Y124" s="332"/>
      <c r="Z124" s="332"/>
      <c r="AA124" s="332"/>
      <c r="AB124" s="619"/>
      <c r="AC124" s="332"/>
      <c r="AD124" s="619"/>
      <c r="AE124" s="332"/>
      <c r="AF124" s="619"/>
      <c r="AG124" s="332"/>
      <c r="AH124" s="619"/>
      <c r="AI124" s="332"/>
      <c r="AJ124" s="619"/>
      <c r="AK124" s="332"/>
      <c r="AL124" s="619"/>
      <c r="AM124" s="332"/>
      <c r="AN124" s="619"/>
      <c r="AO124" s="332"/>
      <c r="AP124" s="619"/>
      <c r="AQ124" s="332"/>
      <c r="AR124" s="1362"/>
      <c r="AS124" s="332"/>
      <c r="AT124" s="1363"/>
      <c r="AU124" s="332"/>
      <c r="AV124" s="619"/>
      <c r="AW124" s="332"/>
      <c r="AX124" s="619"/>
      <c r="AY124" s="332"/>
      <c r="AZ124" s="619"/>
      <c r="BA124" s="332"/>
      <c r="BB124" s="332"/>
      <c r="BC124" s="332"/>
      <c r="BD124" s="258">
        <f t="shared" si="6"/>
        <v>45</v>
      </c>
      <c r="BE124" s="1056"/>
    </row>
    <row r="125" spans="1:57" ht="15.75" x14ac:dyDescent="0.25">
      <c r="A125" s="1217">
        <v>6</v>
      </c>
      <c r="B125" s="1195" t="s">
        <v>449</v>
      </c>
      <c r="C125" s="1233" t="s">
        <v>641</v>
      </c>
      <c r="D125" s="1217">
        <v>2009</v>
      </c>
      <c r="E125" s="855" t="s">
        <v>331</v>
      </c>
      <c r="F125" s="1457">
        <v>5</v>
      </c>
      <c r="G125" s="656">
        <v>43.5</v>
      </c>
      <c r="H125" s="1563"/>
      <c r="I125" s="696"/>
      <c r="J125" s="218"/>
      <c r="K125" s="696"/>
      <c r="L125" s="218"/>
      <c r="M125" s="696"/>
      <c r="N125" s="218"/>
      <c r="O125" s="696"/>
      <c r="P125" s="218"/>
      <c r="Q125" s="696"/>
      <c r="R125" s="218"/>
      <c r="S125" s="696"/>
      <c r="T125" s="218"/>
      <c r="U125" s="696"/>
      <c r="V125" s="696"/>
      <c r="W125" s="696"/>
      <c r="X125" s="696"/>
      <c r="Y125" s="696"/>
      <c r="Z125" s="696"/>
      <c r="AA125" s="696"/>
      <c r="AB125" s="218"/>
      <c r="AC125" s="696"/>
      <c r="AD125" s="218"/>
      <c r="AE125" s="696"/>
      <c r="AF125" s="218"/>
      <c r="AG125" s="696"/>
      <c r="AH125" s="218"/>
      <c r="AI125" s="696"/>
      <c r="AJ125" s="218"/>
      <c r="AK125" s="696"/>
      <c r="AL125" s="218"/>
      <c r="AM125" s="696"/>
      <c r="AN125" s="218"/>
      <c r="AO125" s="696"/>
      <c r="AP125" s="218"/>
      <c r="AQ125" s="696"/>
      <c r="AR125" s="1544"/>
      <c r="AS125" s="696"/>
      <c r="AT125" s="1545"/>
      <c r="AU125" s="696"/>
      <c r="AV125" s="218"/>
      <c r="AW125" s="696"/>
      <c r="AX125" s="218"/>
      <c r="AY125" s="696"/>
      <c r="AZ125" s="218"/>
      <c r="BA125" s="696"/>
      <c r="BB125" s="696"/>
      <c r="BC125" s="696"/>
      <c r="BD125" s="258">
        <f t="shared" si="6"/>
        <v>43.5</v>
      </c>
      <c r="BE125" s="1364"/>
    </row>
    <row r="126" spans="1:57" ht="15.75" x14ac:dyDescent="0.25">
      <c r="A126" s="580">
        <v>7</v>
      </c>
      <c r="B126" s="953" t="s">
        <v>401</v>
      </c>
      <c r="C126" s="953" t="s">
        <v>642</v>
      </c>
      <c r="D126" s="583">
        <v>2010</v>
      </c>
      <c r="E126" s="940">
        <v>3</v>
      </c>
      <c r="F126" s="1373">
        <v>6</v>
      </c>
      <c r="G126" s="311">
        <v>42</v>
      </c>
      <c r="H126" s="1562"/>
      <c r="I126" s="329"/>
      <c r="J126" s="1357"/>
      <c r="K126" s="329"/>
      <c r="L126" s="1357"/>
      <c r="M126" s="329"/>
      <c r="N126" s="1357"/>
      <c r="O126" s="329"/>
      <c r="P126" s="1357"/>
      <c r="Q126" s="329"/>
      <c r="R126" s="1357"/>
      <c r="S126" s="329"/>
      <c r="T126" s="1357"/>
      <c r="U126" s="329"/>
      <c r="V126" s="329"/>
      <c r="W126" s="329"/>
      <c r="X126" s="329"/>
      <c r="Y126" s="329"/>
      <c r="Z126" s="329"/>
      <c r="AA126" s="329"/>
      <c r="AB126" s="1357"/>
      <c r="AC126" s="329"/>
      <c r="AD126" s="1357"/>
      <c r="AE126" s="329"/>
      <c r="AF126" s="1357"/>
      <c r="AG126" s="329"/>
      <c r="AH126" s="1357"/>
      <c r="AI126" s="329"/>
      <c r="AJ126" s="1357"/>
      <c r="AK126" s="329"/>
      <c r="AL126" s="1357"/>
      <c r="AM126" s="329"/>
      <c r="AN126" s="1357"/>
      <c r="AO126" s="329"/>
      <c r="AP126" s="1357"/>
      <c r="AQ126" s="329"/>
      <c r="AR126" s="1359"/>
      <c r="AS126" s="329"/>
      <c r="AT126" s="1360"/>
      <c r="AU126" s="329"/>
      <c r="AV126" s="1357"/>
      <c r="AW126" s="329"/>
      <c r="AX126" s="1357"/>
      <c r="AY126" s="329"/>
      <c r="AZ126" s="1357"/>
      <c r="BA126" s="329"/>
      <c r="BB126" s="329"/>
      <c r="BC126" s="329"/>
      <c r="BD126" s="258">
        <f t="shared" si="6"/>
        <v>42</v>
      </c>
      <c r="BE126" s="1353"/>
    </row>
    <row r="127" spans="1:57" ht="15.75" x14ac:dyDescent="0.25">
      <c r="A127" s="1217">
        <v>8</v>
      </c>
      <c r="B127" s="1225" t="s">
        <v>638</v>
      </c>
      <c r="C127" s="1229" t="s">
        <v>643</v>
      </c>
      <c r="D127" s="1195">
        <v>2009</v>
      </c>
      <c r="E127" s="855" t="s">
        <v>331</v>
      </c>
      <c r="F127" s="1457">
        <v>7</v>
      </c>
      <c r="G127" s="405">
        <v>40.5</v>
      </c>
      <c r="H127" s="1565"/>
      <c r="I127" s="696"/>
      <c r="J127" s="218"/>
      <c r="K127" s="696"/>
      <c r="L127" s="218"/>
      <c r="M127" s="696"/>
      <c r="N127" s="218"/>
      <c r="O127" s="696"/>
      <c r="P127" s="218"/>
      <c r="Q127" s="696"/>
      <c r="R127" s="218"/>
      <c r="S127" s="696"/>
      <c r="T127" s="218"/>
      <c r="U127" s="696"/>
      <c r="V127" s="696"/>
      <c r="W127" s="696"/>
      <c r="X127" s="696"/>
      <c r="Y127" s="696"/>
      <c r="Z127" s="696"/>
      <c r="AA127" s="696"/>
      <c r="AB127" s="218"/>
      <c r="AC127" s="696"/>
      <c r="AD127" s="218"/>
      <c r="AE127" s="696"/>
      <c r="AF127" s="218"/>
      <c r="AG127" s="696"/>
      <c r="AH127" s="218"/>
      <c r="AI127" s="696"/>
      <c r="AJ127" s="218"/>
      <c r="AK127" s="696"/>
      <c r="AL127" s="218"/>
      <c r="AM127" s="696"/>
      <c r="AN127" s="218"/>
      <c r="AO127" s="696"/>
      <c r="AP127" s="218"/>
      <c r="AQ127" s="696"/>
      <c r="AR127" s="1544"/>
      <c r="AS127" s="696"/>
      <c r="AT127" s="1545"/>
      <c r="AU127" s="696"/>
      <c r="AV127" s="218"/>
      <c r="AW127" s="696"/>
      <c r="AX127" s="218"/>
      <c r="AY127" s="696"/>
      <c r="AZ127" s="218"/>
      <c r="BA127" s="696"/>
      <c r="BB127" s="696"/>
      <c r="BC127" s="696"/>
      <c r="BD127" s="258">
        <f t="shared" si="6"/>
        <v>40.5</v>
      </c>
      <c r="BE127" s="1365"/>
    </row>
    <row r="128" spans="1:57" ht="15.75" x14ac:dyDescent="0.25">
      <c r="A128" s="580">
        <v>9</v>
      </c>
      <c r="B128" s="953" t="s">
        <v>281</v>
      </c>
      <c r="C128" s="953" t="s">
        <v>644</v>
      </c>
      <c r="D128" s="583">
        <v>2010</v>
      </c>
      <c r="E128" s="940" t="s">
        <v>331</v>
      </c>
      <c r="F128" s="1373">
        <v>8</v>
      </c>
      <c r="G128" s="311">
        <v>39</v>
      </c>
      <c r="H128" s="1562"/>
      <c r="I128" s="329"/>
      <c r="J128" s="1357"/>
      <c r="K128" s="329"/>
      <c r="L128" s="1357"/>
      <c r="M128" s="329"/>
      <c r="N128" s="1357"/>
      <c r="O128" s="329"/>
      <c r="P128" s="1357"/>
      <c r="Q128" s="329"/>
      <c r="R128" s="1357"/>
      <c r="S128" s="329"/>
      <c r="T128" s="1357"/>
      <c r="U128" s="329"/>
      <c r="V128" s="329"/>
      <c r="W128" s="329"/>
      <c r="X128" s="329"/>
      <c r="Y128" s="329"/>
      <c r="Z128" s="329"/>
      <c r="AA128" s="329"/>
      <c r="AB128" s="1357"/>
      <c r="AC128" s="329"/>
      <c r="AD128" s="1357"/>
      <c r="AE128" s="329"/>
      <c r="AF128" s="1357"/>
      <c r="AG128" s="329"/>
      <c r="AH128" s="1357"/>
      <c r="AI128" s="329"/>
      <c r="AJ128" s="1357"/>
      <c r="AK128" s="329"/>
      <c r="AL128" s="1357"/>
      <c r="AM128" s="329"/>
      <c r="AN128" s="1357"/>
      <c r="AO128" s="329"/>
      <c r="AP128" s="1357"/>
      <c r="AQ128" s="329"/>
      <c r="AR128" s="1359"/>
      <c r="AS128" s="329"/>
      <c r="AT128" s="1360"/>
      <c r="AU128" s="329"/>
      <c r="AV128" s="1357"/>
      <c r="AW128" s="329"/>
      <c r="AX128" s="1357"/>
      <c r="AY128" s="329"/>
      <c r="AZ128" s="1357"/>
      <c r="BA128" s="329"/>
      <c r="BB128" s="329"/>
      <c r="BC128" s="329"/>
      <c r="BD128" s="258">
        <f t="shared" si="6"/>
        <v>39</v>
      </c>
      <c r="BE128" s="1353"/>
    </row>
    <row r="129" spans="1:58" ht="15.75" x14ac:dyDescent="0.25">
      <c r="A129" s="583">
        <v>10</v>
      </c>
      <c r="B129" s="416" t="s">
        <v>281</v>
      </c>
      <c r="C129" s="1225" t="s">
        <v>645</v>
      </c>
      <c r="D129" s="580">
        <v>2009</v>
      </c>
      <c r="E129" s="951" t="s">
        <v>331</v>
      </c>
      <c r="F129" s="1456">
        <v>9</v>
      </c>
      <c r="G129" s="659">
        <v>37.5</v>
      </c>
      <c r="H129" s="1562"/>
      <c r="I129" s="329"/>
      <c r="BD129" s="258">
        <f t="shared" si="6"/>
        <v>37.5</v>
      </c>
      <c r="BE129" s="1364"/>
    </row>
    <row r="130" spans="1:58" ht="15.75" hidden="1" x14ac:dyDescent="0.25">
      <c r="A130" s="1137"/>
      <c r="B130" s="1225" t="s">
        <v>404</v>
      </c>
      <c r="C130" s="301"/>
      <c r="D130" s="606"/>
      <c r="E130" s="599"/>
      <c r="F130" s="1356"/>
      <c r="G130" s="311"/>
      <c r="H130" s="1563"/>
      <c r="BD130" s="258">
        <f t="shared" si="6"/>
        <v>0</v>
      </c>
      <c r="BE130" s="1353"/>
    </row>
    <row r="131" spans="1:58" ht="15.75" x14ac:dyDescent="0.25">
      <c r="A131" s="219">
        <v>11</v>
      </c>
      <c r="B131" s="803" t="s">
        <v>404</v>
      </c>
      <c r="C131" s="1354" t="s">
        <v>646</v>
      </c>
      <c r="D131" s="925">
        <v>2010</v>
      </c>
      <c r="E131" s="643" t="s">
        <v>331</v>
      </c>
      <c r="F131" s="1594">
        <v>10</v>
      </c>
      <c r="G131" s="311">
        <v>36</v>
      </c>
      <c r="H131" s="1564"/>
      <c r="I131" s="332"/>
      <c r="J131" s="619"/>
      <c r="K131" s="332"/>
      <c r="L131" s="619"/>
      <c r="M131" s="332"/>
      <c r="N131" s="619"/>
      <c r="O131" s="332"/>
      <c r="P131" s="619"/>
      <c r="Q131" s="332"/>
      <c r="R131" s="619"/>
      <c r="S131" s="332"/>
      <c r="T131" s="619"/>
      <c r="U131" s="332"/>
      <c r="V131" s="332"/>
      <c r="W131" s="332"/>
      <c r="X131" s="332"/>
      <c r="Y131" s="332"/>
      <c r="Z131" s="332"/>
      <c r="AA131" s="332"/>
      <c r="AB131" s="619"/>
      <c r="AC131" s="332"/>
      <c r="AD131" s="619"/>
      <c r="AE131" s="332"/>
      <c r="AF131" s="619"/>
      <c r="AG131" s="332"/>
      <c r="AH131" s="619"/>
      <c r="AI131" s="332"/>
      <c r="AJ131" s="619"/>
      <c r="AK131" s="332"/>
      <c r="AL131" s="619"/>
      <c r="AM131" s="332"/>
      <c r="AN131" s="619"/>
      <c r="AO131" s="332"/>
      <c r="AP131" s="619"/>
      <c r="AQ131" s="332"/>
      <c r="AR131" s="1362"/>
      <c r="AS131" s="332"/>
      <c r="AT131" s="1363"/>
      <c r="AU131" s="332"/>
      <c r="AV131" s="619"/>
      <c r="AW131" s="332"/>
      <c r="AX131" s="619"/>
      <c r="AY131" s="332"/>
      <c r="AZ131" s="619"/>
      <c r="BA131" s="332"/>
      <c r="BB131" s="332"/>
      <c r="BC131" s="332"/>
      <c r="BD131" s="258">
        <f t="shared" si="6"/>
        <v>36</v>
      </c>
      <c r="BE131" s="1566"/>
      <c r="BF131" s="516"/>
    </row>
    <row r="132" spans="1:58" x14ac:dyDescent="0.25">
      <c r="F132" s="1596"/>
      <c r="G132" s="1183"/>
    </row>
  </sheetData>
  <sortState ref="B120:BD131">
    <sortCondition descending="1" ref="BD120:BD131"/>
  </sortState>
  <mergeCells count="135">
    <mergeCell ref="BD80:BE80"/>
    <mergeCell ref="AF112:AM112"/>
    <mergeCell ref="AN112:AQ112"/>
    <mergeCell ref="N80:U80"/>
    <mergeCell ref="AB80:AE80"/>
    <mergeCell ref="N62:U62"/>
    <mergeCell ref="AB62:AE62"/>
    <mergeCell ref="AF80:AM80"/>
    <mergeCell ref="AN80:AQ80"/>
    <mergeCell ref="AR80:AS80"/>
    <mergeCell ref="AT80:AW80"/>
    <mergeCell ref="AX80:BA80"/>
    <mergeCell ref="N112:U112"/>
    <mergeCell ref="AB112:AE112"/>
    <mergeCell ref="A99:E99"/>
    <mergeCell ref="F99:G99"/>
    <mergeCell ref="H99:I99"/>
    <mergeCell ref="J99:M99"/>
    <mergeCell ref="N99:U99"/>
    <mergeCell ref="AX119:BA119"/>
    <mergeCell ref="BD119:BE119"/>
    <mergeCell ref="N119:U119"/>
    <mergeCell ref="AB119:AE119"/>
    <mergeCell ref="AF119:AM119"/>
    <mergeCell ref="AN119:AQ119"/>
    <mergeCell ref="AR119:AS119"/>
    <mergeCell ref="AT119:AW119"/>
    <mergeCell ref="AX112:BA112"/>
    <mergeCell ref="BD112:BE112"/>
    <mergeCell ref="AR112:AS112"/>
    <mergeCell ref="AT112:AW112"/>
    <mergeCell ref="A80:E80"/>
    <mergeCell ref="F80:G80"/>
    <mergeCell ref="H80:I80"/>
    <mergeCell ref="J80:M80"/>
    <mergeCell ref="A119:E119"/>
    <mergeCell ref="F119:G119"/>
    <mergeCell ref="H119:I119"/>
    <mergeCell ref="J119:M119"/>
    <mergeCell ref="A62:E62"/>
    <mergeCell ref="F62:G62"/>
    <mergeCell ref="A112:E112"/>
    <mergeCell ref="F112:G112"/>
    <mergeCell ref="H112:I112"/>
    <mergeCell ref="J112:M112"/>
    <mergeCell ref="AX29:BA29"/>
    <mergeCell ref="BD29:BE29"/>
    <mergeCell ref="AF29:AM29"/>
    <mergeCell ref="AN29:AQ29"/>
    <mergeCell ref="AR29:AS29"/>
    <mergeCell ref="AT29:AW29"/>
    <mergeCell ref="AX62:BA62"/>
    <mergeCell ref="BD62:BE62"/>
    <mergeCell ref="AF62:AM62"/>
    <mergeCell ref="AN62:AQ62"/>
    <mergeCell ref="AR62:AS62"/>
    <mergeCell ref="AT62:AW62"/>
    <mergeCell ref="N29:U29"/>
    <mergeCell ref="AB29:AE29"/>
    <mergeCell ref="A29:E29"/>
    <mergeCell ref="F29:G29"/>
    <mergeCell ref="H29:I29"/>
    <mergeCell ref="J29:M29"/>
    <mergeCell ref="H62:I62"/>
    <mergeCell ref="J62:M62"/>
    <mergeCell ref="A15:E15"/>
    <mergeCell ref="F15:G15"/>
    <mergeCell ref="H15:I15"/>
    <mergeCell ref="J15:M15"/>
    <mergeCell ref="N15:U15"/>
    <mergeCell ref="AB15:AE15"/>
    <mergeCell ref="N6:U6"/>
    <mergeCell ref="AB6:AE6"/>
    <mergeCell ref="A6:E6"/>
    <mergeCell ref="F6:G6"/>
    <mergeCell ref="H6:I6"/>
    <mergeCell ref="BB3:BC3"/>
    <mergeCell ref="J3:M3"/>
    <mergeCell ref="N3:U3"/>
    <mergeCell ref="AF15:AM15"/>
    <mergeCell ref="AN15:AQ15"/>
    <mergeCell ref="AR15:AS15"/>
    <mergeCell ref="AT15:AW15"/>
    <mergeCell ref="AX15:BA15"/>
    <mergeCell ref="Z3:AA3"/>
    <mergeCell ref="AB3:AE3"/>
    <mergeCell ref="AF3:AM3"/>
    <mergeCell ref="AX3:BA3"/>
    <mergeCell ref="AN3:AQ3"/>
    <mergeCell ref="AX4:AY4"/>
    <mergeCell ref="F3:G3"/>
    <mergeCell ref="BD15:BE15"/>
    <mergeCell ref="AX6:BA6"/>
    <mergeCell ref="BD6:BE6"/>
    <mergeCell ref="AF6:AM6"/>
    <mergeCell ref="AN6:AQ6"/>
    <mergeCell ref="AR6:AS6"/>
    <mergeCell ref="AT6:AW6"/>
    <mergeCell ref="J6:M6"/>
    <mergeCell ref="AB4:AC4"/>
    <mergeCell ref="AD4:AE4"/>
    <mergeCell ref="AF4:AG4"/>
    <mergeCell ref="R4:S4"/>
    <mergeCell ref="T4:U4"/>
    <mergeCell ref="V4:W4"/>
    <mergeCell ref="X4:Y4"/>
    <mergeCell ref="Z4:AA4"/>
    <mergeCell ref="AL4:AM4"/>
    <mergeCell ref="AN4:AO4"/>
    <mergeCell ref="AP4:AQ4"/>
    <mergeCell ref="AR4:AS4"/>
    <mergeCell ref="AT4:AU4"/>
    <mergeCell ref="BD3:BD5"/>
    <mergeCell ref="V3:Y3"/>
    <mergeCell ref="AV4:AW4"/>
    <mergeCell ref="A1:BE1"/>
    <mergeCell ref="A3:A5"/>
    <mergeCell ref="B3:B5"/>
    <mergeCell ref="C3:C5"/>
    <mergeCell ref="D3:D5"/>
    <mergeCell ref="E3:E5"/>
    <mergeCell ref="H3:I3"/>
    <mergeCell ref="BE3:BE5"/>
    <mergeCell ref="F4:G4"/>
    <mergeCell ref="H4:I4"/>
    <mergeCell ref="J4:K4"/>
    <mergeCell ref="L4:M4"/>
    <mergeCell ref="N4:O4"/>
    <mergeCell ref="P4:Q4"/>
    <mergeCell ref="AR3:AS3"/>
    <mergeCell ref="AT3:AW3"/>
    <mergeCell ref="AZ4:BA4"/>
    <mergeCell ref="BB4:BC4"/>
    <mergeCell ref="AH4:AI4"/>
    <mergeCell ref="AJ4:AK4"/>
  </mergeCells>
  <printOptions horizontalCentered="1"/>
  <pageMargins left="0.39370078740157483" right="0.39370078740157483" top="0.59055118110236215" bottom="0.39370078740157483" header="0.19685039370078741" footer="0.19685039370078741"/>
  <pageSetup paperSize="9" scale="30" fitToHeight="0" orientation="landscape" r:id="rId1"/>
  <headerFooter alignWithMargins="0">
    <oddHeader>&amp;R&amp;D   &amp;T</oddHeader>
    <oddFooter>&amp;R&amp;P  из 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R270"/>
  <sheetViews>
    <sheetView tabSelected="1" zoomScale="110" zoomScaleNormal="110" zoomScaleSheetLayoutView="100" workbookViewId="0">
      <pane xSplit="2" ySplit="7" topLeftCell="C197" activePane="bottomRight" state="frozen"/>
      <selection pane="topRight" activeCell="C1" sqref="C1"/>
      <selection pane="bottomLeft" activeCell="A7" sqref="A7"/>
      <selection pane="bottomRight" activeCell="R84" sqref="R84"/>
    </sheetView>
  </sheetViews>
  <sheetFormatPr defaultRowHeight="15" x14ac:dyDescent="0.25"/>
  <cols>
    <col min="1" max="1" width="3.85546875" style="4" customWidth="1"/>
    <col min="2" max="2" width="34" style="1243" customWidth="1"/>
    <col min="3" max="3" width="4.140625" style="1243" hidden="1" customWidth="1"/>
    <col min="4" max="5" width="5.140625" style="1243" hidden="1" customWidth="1"/>
    <col min="6" max="6" width="4.85546875" style="4" hidden="1" customWidth="1"/>
    <col min="7" max="7" width="4.140625" style="4" hidden="1" customWidth="1"/>
    <col min="8" max="8" width="5.5703125" style="4" hidden="1" customWidth="1"/>
    <col min="9" max="9" width="6.28515625" style="4" hidden="1" customWidth="1"/>
    <col min="10" max="17" width="6.28515625" style="1287" customWidth="1"/>
    <col min="18" max="18" width="6.28515625" style="1434" customWidth="1"/>
    <col min="19" max="19" width="3.7109375" style="4" customWidth="1"/>
    <col min="20" max="20" width="5" style="4" customWidth="1"/>
    <col min="21" max="21" width="4" style="4" customWidth="1"/>
    <col min="22" max="22" width="4.85546875" style="4" customWidth="1"/>
    <col min="23" max="23" width="3.7109375" style="4" customWidth="1"/>
    <col min="24" max="25" width="5.28515625" style="4" customWidth="1"/>
    <col min="26" max="26" width="3.7109375" style="4" hidden="1" customWidth="1"/>
    <col min="27" max="27" width="4.85546875" style="4" hidden="1" customWidth="1"/>
    <col min="28" max="28" width="3.140625" style="4" hidden="1" customWidth="1"/>
    <col min="29" max="29" width="5.140625" style="4" hidden="1" customWidth="1"/>
    <col min="30" max="30" width="3.85546875" style="4" hidden="1" customWidth="1"/>
    <col min="31" max="31" width="5.28515625" style="4" hidden="1" customWidth="1"/>
    <col min="32" max="32" width="3.7109375" style="4" hidden="1" customWidth="1"/>
    <col min="33" max="33" width="5.28515625" style="4" hidden="1" customWidth="1"/>
    <col min="34" max="34" width="3.7109375" style="4" hidden="1" customWidth="1"/>
    <col min="35" max="35" width="5" style="4" hidden="1" customWidth="1"/>
    <col min="36" max="36" width="3.5703125" style="4" hidden="1" customWidth="1"/>
    <col min="37" max="37" width="5.85546875" style="4" hidden="1" customWidth="1"/>
    <col min="38" max="38" width="6" style="4" hidden="1" customWidth="1"/>
    <col min="39" max="39" width="3.7109375" style="4" hidden="1" customWidth="1"/>
    <col min="40" max="40" width="5.5703125" style="4" hidden="1" customWidth="1"/>
    <col min="41" max="41" width="3.5703125" style="4" hidden="1" customWidth="1"/>
    <col min="42" max="42" width="4.85546875" style="4" hidden="1" customWidth="1"/>
    <col min="43" max="43" width="4.28515625" style="4" hidden="1" customWidth="1"/>
    <col min="44" max="44" width="5.140625" style="4" hidden="1" customWidth="1"/>
    <col min="45" max="45" width="4.42578125" style="4" hidden="1" customWidth="1"/>
    <col min="46" max="46" width="4.7109375" style="4" hidden="1" customWidth="1"/>
    <col min="47" max="47" width="4" style="4" hidden="1" customWidth="1"/>
    <col min="48" max="48" width="4.7109375" style="4" hidden="1" customWidth="1"/>
    <col min="49" max="49" width="3.7109375" style="4" hidden="1" customWidth="1"/>
    <col min="50" max="50" width="5.5703125" style="4" hidden="1" customWidth="1"/>
    <col min="51" max="51" width="6.7109375" style="4" hidden="1" customWidth="1"/>
    <col min="52" max="52" width="4.42578125" style="4" customWidth="1"/>
    <col min="53" max="53" width="4.28515625" style="4" customWidth="1"/>
    <col min="54" max="54" width="4.5703125" style="4" customWidth="1"/>
    <col min="55" max="55" width="4.28515625" style="4" customWidth="1"/>
    <col min="56" max="56" width="4" style="4" customWidth="1"/>
    <col min="57" max="57" width="4.42578125" style="4" customWidth="1"/>
    <col min="58" max="58" width="6.7109375" style="4" customWidth="1"/>
    <col min="59" max="59" width="3.85546875" style="4" hidden="1" customWidth="1"/>
    <col min="60" max="60" width="5" style="4" hidden="1" customWidth="1"/>
    <col min="61" max="61" width="3.85546875" style="4" hidden="1" customWidth="1"/>
    <col min="62" max="62" width="4.7109375" style="4" hidden="1" customWidth="1"/>
    <col min="63" max="63" width="3.5703125" style="4" hidden="1" customWidth="1"/>
    <col min="64" max="64" width="5.28515625" style="4" hidden="1" customWidth="1"/>
    <col min="65" max="65" width="6" style="4" hidden="1" customWidth="1"/>
    <col min="66" max="66" width="4.140625" style="4" hidden="1" customWidth="1"/>
    <col min="67" max="67" width="5.7109375" style="4" hidden="1" customWidth="1"/>
    <col min="68" max="68" width="3.42578125" style="4" hidden="1" customWidth="1"/>
    <col min="69" max="69" width="5" style="4" hidden="1" customWidth="1"/>
    <col min="70" max="70" width="3.42578125" style="4" hidden="1" customWidth="1"/>
    <col min="71" max="71" width="5" style="4" hidden="1" customWidth="1"/>
    <col min="72" max="72" width="3.7109375" style="4" hidden="1" customWidth="1"/>
    <col min="73" max="73" width="5.140625" style="4" hidden="1" customWidth="1"/>
    <col min="74" max="74" width="3.42578125" style="4" hidden="1" customWidth="1"/>
    <col min="75" max="75" width="5.42578125" style="4" hidden="1" customWidth="1"/>
    <col min="76" max="76" width="3.28515625" style="4" hidden="1" customWidth="1"/>
    <col min="77" max="77" width="5.42578125" style="4" hidden="1" customWidth="1"/>
    <col min="78" max="78" width="5.85546875" style="4" hidden="1" customWidth="1"/>
    <col min="79" max="79" width="4.140625" style="4" hidden="1" customWidth="1"/>
    <col min="80" max="80" width="5" style="4" hidden="1" customWidth="1"/>
    <col min="81" max="81" width="3.7109375" style="4" hidden="1" customWidth="1"/>
    <col min="82" max="82" width="5" style="4" hidden="1" customWidth="1"/>
    <col min="83" max="83" width="5.5703125" style="4" hidden="1" customWidth="1"/>
    <col min="84" max="84" width="4.140625" style="4" hidden="1" customWidth="1"/>
    <col min="85" max="85" width="5" style="4" hidden="1" customWidth="1"/>
    <col min="86" max="86" width="3.5703125" style="4" hidden="1" customWidth="1"/>
    <col min="87" max="87" width="5" style="4" hidden="1" customWidth="1"/>
    <col min="88" max="88" width="3.85546875" style="4" hidden="1" customWidth="1"/>
    <col min="89" max="89" width="5" style="4" hidden="1" customWidth="1"/>
    <col min="90" max="90" width="3.42578125" style="4" hidden="1" customWidth="1"/>
    <col min="91" max="91" width="5" style="4" hidden="1" customWidth="1"/>
    <col min="92" max="92" width="3.42578125" style="4" hidden="1" customWidth="1"/>
    <col min="93" max="93" width="5" style="4" hidden="1" customWidth="1"/>
    <col min="94" max="94" width="3.85546875" style="4" hidden="1" customWidth="1"/>
    <col min="95" max="95" width="5" style="4" hidden="1" customWidth="1"/>
    <col min="96" max="96" width="6.28515625" style="4" hidden="1" customWidth="1"/>
    <col min="97" max="97" width="3.7109375" style="4" hidden="1" customWidth="1"/>
    <col min="98" max="98" width="5" style="4" hidden="1" customWidth="1"/>
    <col min="99" max="99" width="3.5703125" style="4" hidden="1" customWidth="1"/>
    <col min="100" max="100" width="5" style="4" hidden="1" customWidth="1"/>
    <col min="101" max="101" width="3.5703125" style="4" hidden="1" customWidth="1"/>
    <col min="102" max="102" width="5" style="4" hidden="1" customWidth="1"/>
    <col min="103" max="103" width="3.5703125" style="4" hidden="1" customWidth="1"/>
    <col min="104" max="104" width="5" style="4" hidden="1" customWidth="1"/>
    <col min="105" max="105" width="3.42578125" style="4" hidden="1" customWidth="1"/>
    <col min="106" max="106" width="5" style="4" hidden="1" customWidth="1"/>
    <col min="107" max="107" width="3.42578125" style="4" hidden="1" customWidth="1"/>
    <col min="108" max="108" width="6" style="4" hidden="1" customWidth="1"/>
    <col min="109" max="109" width="7.28515625" style="4" hidden="1" customWidth="1"/>
    <col min="110" max="110" width="6.5703125" style="194" hidden="1" customWidth="1"/>
    <col min="111" max="111" width="5.5703125" style="194" hidden="1" customWidth="1"/>
    <col min="112" max="112" width="5.7109375" style="194" hidden="1" customWidth="1"/>
    <col min="113" max="113" width="5.85546875" style="194" hidden="1" customWidth="1"/>
    <col min="114" max="114" width="5.42578125" style="150" hidden="1" customWidth="1"/>
    <col min="115" max="115" width="6.42578125" style="142" customWidth="1"/>
    <col min="116" max="116" width="6.7109375" style="4" customWidth="1"/>
    <col min="117" max="117" width="7.140625" style="142" customWidth="1"/>
    <col min="118" max="267" width="9.140625" style="4"/>
    <col min="268" max="268" width="3.85546875" style="4" customWidth="1"/>
    <col min="269" max="269" width="25.85546875" style="4" customWidth="1"/>
    <col min="270" max="271" width="4.28515625" style="4" customWidth="1"/>
    <col min="272" max="272" width="4.7109375" style="4" customWidth="1"/>
    <col min="273" max="273" width="4.85546875" style="4" customWidth="1"/>
    <col min="274" max="274" width="4.28515625" style="4" customWidth="1"/>
    <col min="275" max="275" width="4.5703125" style="4" customWidth="1"/>
    <col min="276" max="276" width="4.85546875" style="4" customWidth="1"/>
    <col min="277" max="277" width="4.7109375" style="4" customWidth="1"/>
    <col min="278" max="278" width="4.85546875" style="4" customWidth="1"/>
    <col min="279" max="279" width="3.140625" style="4" customWidth="1"/>
    <col min="280" max="280" width="5.28515625" style="4" customWidth="1"/>
    <col min="281" max="281" width="4.42578125" style="4" customWidth="1"/>
    <col min="282" max="282" width="4.28515625" style="4" customWidth="1"/>
    <col min="283" max="283" width="4.42578125" style="4" customWidth="1"/>
    <col min="284" max="284" width="3.7109375" style="4" customWidth="1"/>
    <col min="285" max="285" width="5" style="4" customWidth="1"/>
    <col min="286" max="286" width="4.5703125" style="4" customWidth="1"/>
    <col min="287" max="287" width="4.42578125" style="4" customWidth="1"/>
    <col min="288" max="288" width="4.140625" style="4" customWidth="1"/>
    <col min="289" max="290" width="4.7109375" style="4" customWidth="1"/>
    <col min="291" max="292" width="4.42578125" style="4" customWidth="1"/>
    <col min="293" max="293" width="4.85546875" style="4" customWidth="1"/>
    <col min="294" max="294" width="3.85546875" style="4" customWidth="1"/>
    <col min="295" max="295" width="4.42578125" style="4" customWidth="1"/>
    <col min="296" max="296" width="4.5703125" style="4" customWidth="1"/>
    <col min="297" max="297" width="4.7109375" style="4" customWidth="1"/>
    <col min="298" max="298" width="4.85546875" style="4" customWidth="1"/>
    <col min="299" max="299" width="4.7109375" style="4" customWidth="1"/>
    <col min="300" max="300" width="5.140625" style="4" customWidth="1"/>
    <col min="301" max="301" width="4.5703125" style="4" customWidth="1"/>
    <col min="302" max="302" width="5.140625" style="4" customWidth="1"/>
    <col min="303" max="303" width="4.42578125" style="4" customWidth="1"/>
    <col min="304" max="304" width="5" style="4" customWidth="1"/>
    <col min="305" max="305" width="4.5703125" style="4" customWidth="1"/>
    <col min="306" max="306" width="4.7109375" style="4" customWidth="1"/>
    <col min="307" max="307" width="3.85546875" style="4" customWidth="1"/>
    <col min="308" max="309" width="5.28515625" style="4" customWidth="1"/>
    <col min="310" max="321" width="8.85546875" style="4" customWidth="1"/>
    <col min="322" max="322" width="4.140625" style="4" customWidth="1"/>
    <col min="323" max="323" width="4.28515625" style="4" customWidth="1"/>
    <col min="324" max="324" width="5.28515625" style="4" customWidth="1"/>
    <col min="325" max="325" width="4.42578125" style="4" customWidth="1"/>
    <col min="326" max="326" width="4.7109375" style="4" customWidth="1"/>
    <col min="327" max="327" width="5" style="4" customWidth="1"/>
    <col min="328" max="328" width="5.28515625" style="4" customWidth="1"/>
    <col min="329" max="329" width="5.140625" style="4" customWidth="1"/>
    <col min="330" max="330" width="5.28515625" style="4" customWidth="1"/>
    <col min="331" max="331" width="5.42578125" style="4" customWidth="1"/>
    <col min="332" max="332" width="5.140625" style="4" customWidth="1"/>
    <col min="333" max="333" width="5.42578125" style="4" customWidth="1"/>
    <col min="334" max="357" width="5" style="4" customWidth="1"/>
    <col min="358" max="358" width="6.28515625" style="4" customWidth="1"/>
    <col min="359" max="359" width="6.42578125" style="4" customWidth="1"/>
    <col min="360" max="523" width="9.140625" style="4"/>
    <col min="524" max="524" width="3.85546875" style="4" customWidth="1"/>
    <col min="525" max="525" width="25.85546875" style="4" customWidth="1"/>
    <col min="526" max="527" width="4.28515625" style="4" customWidth="1"/>
    <col min="528" max="528" width="4.7109375" style="4" customWidth="1"/>
    <col min="529" max="529" width="4.85546875" style="4" customWidth="1"/>
    <col min="530" max="530" width="4.28515625" style="4" customWidth="1"/>
    <col min="531" max="531" width="4.5703125" style="4" customWidth="1"/>
    <col min="532" max="532" width="4.85546875" style="4" customWidth="1"/>
    <col min="533" max="533" width="4.7109375" style="4" customWidth="1"/>
    <col min="534" max="534" width="4.85546875" style="4" customWidth="1"/>
    <col min="535" max="535" width="3.140625" style="4" customWidth="1"/>
    <col min="536" max="536" width="5.28515625" style="4" customWidth="1"/>
    <col min="537" max="537" width="4.42578125" style="4" customWidth="1"/>
    <col min="538" max="538" width="4.28515625" style="4" customWidth="1"/>
    <col min="539" max="539" width="4.42578125" style="4" customWidth="1"/>
    <col min="540" max="540" width="3.7109375" style="4" customWidth="1"/>
    <col min="541" max="541" width="5" style="4" customWidth="1"/>
    <col min="542" max="542" width="4.5703125" style="4" customWidth="1"/>
    <col min="543" max="543" width="4.42578125" style="4" customWidth="1"/>
    <col min="544" max="544" width="4.140625" style="4" customWidth="1"/>
    <col min="545" max="546" width="4.7109375" style="4" customWidth="1"/>
    <col min="547" max="548" width="4.42578125" style="4" customWidth="1"/>
    <col min="549" max="549" width="4.85546875" style="4" customWidth="1"/>
    <col min="550" max="550" width="3.85546875" style="4" customWidth="1"/>
    <col min="551" max="551" width="4.42578125" style="4" customWidth="1"/>
    <col min="552" max="552" width="4.5703125" style="4" customWidth="1"/>
    <col min="553" max="553" width="4.7109375" style="4" customWidth="1"/>
    <col min="554" max="554" width="4.85546875" style="4" customWidth="1"/>
    <col min="555" max="555" width="4.7109375" style="4" customWidth="1"/>
    <col min="556" max="556" width="5.140625" style="4" customWidth="1"/>
    <col min="557" max="557" width="4.5703125" style="4" customWidth="1"/>
    <col min="558" max="558" width="5.140625" style="4" customWidth="1"/>
    <col min="559" max="559" width="4.42578125" style="4" customWidth="1"/>
    <col min="560" max="560" width="5" style="4" customWidth="1"/>
    <col min="561" max="561" width="4.5703125" style="4" customWidth="1"/>
    <col min="562" max="562" width="4.7109375" style="4" customWidth="1"/>
    <col min="563" max="563" width="3.85546875" style="4" customWidth="1"/>
    <col min="564" max="565" width="5.28515625" style="4" customWidth="1"/>
    <col min="566" max="577" width="8.85546875" style="4" customWidth="1"/>
    <col min="578" max="578" width="4.140625" style="4" customWidth="1"/>
    <col min="579" max="579" width="4.28515625" style="4" customWidth="1"/>
    <col min="580" max="580" width="5.28515625" style="4" customWidth="1"/>
    <col min="581" max="581" width="4.42578125" style="4" customWidth="1"/>
    <col min="582" max="582" width="4.7109375" style="4" customWidth="1"/>
    <col min="583" max="583" width="5" style="4" customWidth="1"/>
    <col min="584" max="584" width="5.28515625" style="4" customWidth="1"/>
    <col min="585" max="585" width="5.140625" style="4" customWidth="1"/>
    <col min="586" max="586" width="5.28515625" style="4" customWidth="1"/>
    <col min="587" max="587" width="5.42578125" style="4" customWidth="1"/>
    <col min="588" max="588" width="5.140625" style="4" customWidth="1"/>
    <col min="589" max="589" width="5.42578125" style="4" customWidth="1"/>
    <col min="590" max="613" width="5" style="4" customWidth="1"/>
    <col min="614" max="614" width="6.28515625" style="4" customWidth="1"/>
    <col min="615" max="615" width="6.42578125" style="4" customWidth="1"/>
    <col min="616" max="779" width="9.140625" style="4"/>
    <col min="780" max="780" width="3.85546875" style="4" customWidth="1"/>
    <col min="781" max="781" width="25.85546875" style="4" customWidth="1"/>
    <col min="782" max="783" width="4.28515625" style="4" customWidth="1"/>
    <col min="784" max="784" width="4.7109375" style="4" customWidth="1"/>
    <col min="785" max="785" width="4.85546875" style="4" customWidth="1"/>
    <col min="786" max="786" width="4.28515625" style="4" customWidth="1"/>
    <col min="787" max="787" width="4.5703125" style="4" customWidth="1"/>
    <col min="788" max="788" width="4.85546875" style="4" customWidth="1"/>
    <col min="789" max="789" width="4.7109375" style="4" customWidth="1"/>
    <col min="790" max="790" width="4.85546875" style="4" customWidth="1"/>
    <col min="791" max="791" width="3.140625" style="4" customWidth="1"/>
    <col min="792" max="792" width="5.28515625" style="4" customWidth="1"/>
    <col min="793" max="793" width="4.42578125" style="4" customWidth="1"/>
    <col min="794" max="794" width="4.28515625" style="4" customWidth="1"/>
    <col min="795" max="795" width="4.42578125" style="4" customWidth="1"/>
    <col min="796" max="796" width="3.7109375" style="4" customWidth="1"/>
    <col min="797" max="797" width="5" style="4" customWidth="1"/>
    <col min="798" max="798" width="4.5703125" style="4" customWidth="1"/>
    <col min="799" max="799" width="4.42578125" style="4" customWidth="1"/>
    <col min="800" max="800" width="4.140625" style="4" customWidth="1"/>
    <col min="801" max="802" width="4.7109375" style="4" customWidth="1"/>
    <col min="803" max="804" width="4.42578125" style="4" customWidth="1"/>
    <col min="805" max="805" width="4.85546875" style="4" customWidth="1"/>
    <col min="806" max="806" width="3.85546875" style="4" customWidth="1"/>
    <col min="807" max="807" width="4.42578125" style="4" customWidth="1"/>
    <col min="808" max="808" width="4.5703125" style="4" customWidth="1"/>
    <col min="809" max="809" width="4.7109375" style="4" customWidth="1"/>
    <col min="810" max="810" width="4.85546875" style="4" customWidth="1"/>
    <col min="811" max="811" width="4.7109375" style="4" customWidth="1"/>
    <col min="812" max="812" width="5.140625" style="4" customWidth="1"/>
    <col min="813" max="813" width="4.5703125" style="4" customWidth="1"/>
    <col min="814" max="814" width="5.140625" style="4" customWidth="1"/>
    <col min="815" max="815" width="4.42578125" style="4" customWidth="1"/>
    <col min="816" max="816" width="5" style="4" customWidth="1"/>
    <col min="817" max="817" width="4.5703125" style="4" customWidth="1"/>
    <col min="818" max="818" width="4.7109375" style="4" customWidth="1"/>
    <col min="819" max="819" width="3.85546875" style="4" customWidth="1"/>
    <col min="820" max="821" width="5.28515625" style="4" customWidth="1"/>
    <col min="822" max="833" width="8.85546875" style="4" customWidth="1"/>
    <col min="834" max="834" width="4.140625" style="4" customWidth="1"/>
    <col min="835" max="835" width="4.28515625" style="4" customWidth="1"/>
    <col min="836" max="836" width="5.28515625" style="4" customWidth="1"/>
    <col min="837" max="837" width="4.42578125" style="4" customWidth="1"/>
    <col min="838" max="838" width="4.7109375" style="4" customWidth="1"/>
    <col min="839" max="839" width="5" style="4" customWidth="1"/>
    <col min="840" max="840" width="5.28515625" style="4" customWidth="1"/>
    <col min="841" max="841" width="5.140625" style="4" customWidth="1"/>
    <col min="842" max="842" width="5.28515625" style="4" customWidth="1"/>
    <col min="843" max="843" width="5.42578125" style="4" customWidth="1"/>
    <col min="844" max="844" width="5.140625" style="4" customWidth="1"/>
    <col min="845" max="845" width="5.42578125" style="4" customWidth="1"/>
    <col min="846" max="869" width="5" style="4" customWidth="1"/>
    <col min="870" max="870" width="6.28515625" style="4" customWidth="1"/>
    <col min="871" max="871" width="6.42578125" style="4" customWidth="1"/>
    <col min="872" max="1035" width="9.140625" style="4"/>
    <col min="1036" max="1036" width="3.85546875" style="4" customWidth="1"/>
    <col min="1037" max="1037" width="25.85546875" style="4" customWidth="1"/>
    <col min="1038" max="1039" width="4.28515625" style="4" customWidth="1"/>
    <col min="1040" max="1040" width="4.7109375" style="4" customWidth="1"/>
    <col min="1041" max="1041" width="4.85546875" style="4" customWidth="1"/>
    <col min="1042" max="1042" width="4.28515625" style="4" customWidth="1"/>
    <col min="1043" max="1043" width="4.5703125" style="4" customWidth="1"/>
    <col min="1044" max="1044" width="4.85546875" style="4" customWidth="1"/>
    <col min="1045" max="1045" width="4.7109375" style="4" customWidth="1"/>
    <col min="1046" max="1046" width="4.85546875" style="4" customWidth="1"/>
    <col min="1047" max="1047" width="3.140625" style="4" customWidth="1"/>
    <col min="1048" max="1048" width="5.28515625" style="4" customWidth="1"/>
    <col min="1049" max="1049" width="4.42578125" style="4" customWidth="1"/>
    <col min="1050" max="1050" width="4.28515625" style="4" customWidth="1"/>
    <col min="1051" max="1051" width="4.42578125" style="4" customWidth="1"/>
    <col min="1052" max="1052" width="3.7109375" style="4" customWidth="1"/>
    <col min="1053" max="1053" width="5" style="4" customWidth="1"/>
    <col min="1054" max="1054" width="4.5703125" style="4" customWidth="1"/>
    <col min="1055" max="1055" width="4.42578125" style="4" customWidth="1"/>
    <col min="1056" max="1056" width="4.140625" style="4" customWidth="1"/>
    <col min="1057" max="1058" width="4.7109375" style="4" customWidth="1"/>
    <col min="1059" max="1060" width="4.42578125" style="4" customWidth="1"/>
    <col min="1061" max="1061" width="4.85546875" style="4" customWidth="1"/>
    <col min="1062" max="1062" width="3.85546875" style="4" customWidth="1"/>
    <col min="1063" max="1063" width="4.42578125" style="4" customWidth="1"/>
    <col min="1064" max="1064" width="4.5703125" style="4" customWidth="1"/>
    <col min="1065" max="1065" width="4.7109375" style="4" customWidth="1"/>
    <col min="1066" max="1066" width="4.85546875" style="4" customWidth="1"/>
    <col min="1067" max="1067" width="4.7109375" style="4" customWidth="1"/>
    <col min="1068" max="1068" width="5.140625" style="4" customWidth="1"/>
    <col min="1069" max="1069" width="4.5703125" style="4" customWidth="1"/>
    <col min="1070" max="1070" width="5.140625" style="4" customWidth="1"/>
    <col min="1071" max="1071" width="4.42578125" style="4" customWidth="1"/>
    <col min="1072" max="1072" width="5" style="4" customWidth="1"/>
    <col min="1073" max="1073" width="4.5703125" style="4" customWidth="1"/>
    <col min="1074" max="1074" width="4.7109375" style="4" customWidth="1"/>
    <col min="1075" max="1075" width="3.85546875" style="4" customWidth="1"/>
    <col min="1076" max="1077" width="5.28515625" style="4" customWidth="1"/>
    <col min="1078" max="1089" width="8.85546875" style="4" customWidth="1"/>
    <col min="1090" max="1090" width="4.140625" style="4" customWidth="1"/>
    <col min="1091" max="1091" width="4.28515625" style="4" customWidth="1"/>
    <col min="1092" max="1092" width="5.28515625" style="4" customWidth="1"/>
    <col min="1093" max="1093" width="4.42578125" style="4" customWidth="1"/>
    <col min="1094" max="1094" width="4.7109375" style="4" customWidth="1"/>
    <col min="1095" max="1095" width="5" style="4" customWidth="1"/>
    <col min="1096" max="1096" width="5.28515625" style="4" customWidth="1"/>
    <col min="1097" max="1097" width="5.140625" style="4" customWidth="1"/>
    <col min="1098" max="1098" width="5.28515625" style="4" customWidth="1"/>
    <col min="1099" max="1099" width="5.42578125" style="4" customWidth="1"/>
    <col min="1100" max="1100" width="5.140625" style="4" customWidth="1"/>
    <col min="1101" max="1101" width="5.42578125" style="4" customWidth="1"/>
    <col min="1102" max="1125" width="5" style="4" customWidth="1"/>
    <col min="1126" max="1126" width="6.28515625" style="4" customWidth="1"/>
    <col min="1127" max="1127" width="6.42578125" style="4" customWidth="1"/>
    <col min="1128" max="1291" width="9.140625" style="4"/>
    <col min="1292" max="1292" width="3.85546875" style="4" customWidth="1"/>
    <col min="1293" max="1293" width="25.85546875" style="4" customWidth="1"/>
    <col min="1294" max="1295" width="4.28515625" style="4" customWidth="1"/>
    <col min="1296" max="1296" width="4.7109375" style="4" customWidth="1"/>
    <col min="1297" max="1297" width="4.85546875" style="4" customWidth="1"/>
    <col min="1298" max="1298" width="4.28515625" style="4" customWidth="1"/>
    <col min="1299" max="1299" width="4.5703125" style="4" customWidth="1"/>
    <col min="1300" max="1300" width="4.85546875" style="4" customWidth="1"/>
    <col min="1301" max="1301" width="4.7109375" style="4" customWidth="1"/>
    <col min="1302" max="1302" width="4.85546875" style="4" customWidth="1"/>
    <col min="1303" max="1303" width="3.140625" style="4" customWidth="1"/>
    <col min="1304" max="1304" width="5.28515625" style="4" customWidth="1"/>
    <col min="1305" max="1305" width="4.42578125" style="4" customWidth="1"/>
    <col min="1306" max="1306" width="4.28515625" style="4" customWidth="1"/>
    <col min="1307" max="1307" width="4.42578125" style="4" customWidth="1"/>
    <col min="1308" max="1308" width="3.7109375" style="4" customWidth="1"/>
    <col min="1309" max="1309" width="5" style="4" customWidth="1"/>
    <col min="1310" max="1310" width="4.5703125" style="4" customWidth="1"/>
    <col min="1311" max="1311" width="4.42578125" style="4" customWidth="1"/>
    <col min="1312" max="1312" width="4.140625" style="4" customWidth="1"/>
    <col min="1313" max="1314" width="4.7109375" style="4" customWidth="1"/>
    <col min="1315" max="1316" width="4.42578125" style="4" customWidth="1"/>
    <col min="1317" max="1317" width="4.85546875" style="4" customWidth="1"/>
    <col min="1318" max="1318" width="3.85546875" style="4" customWidth="1"/>
    <col min="1319" max="1319" width="4.42578125" style="4" customWidth="1"/>
    <col min="1320" max="1320" width="4.5703125" style="4" customWidth="1"/>
    <col min="1321" max="1321" width="4.7109375" style="4" customWidth="1"/>
    <col min="1322" max="1322" width="4.85546875" style="4" customWidth="1"/>
    <col min="1323" max="1323" width="4.7109375" style="4" customWidth="1"/>
    <col min="1324" max="1324" width="5.140625" style="4" customWidth="1"/>
    <col min="1325" max="1325" width="4.5703125" style="4" customWidth="1"/>
    <col min="1326" max="1326" width="5.140625" style="4" customWidth="1"/>
    <col min="1327" max="1327" width="4.42578125" style="4" customWidth="1"/>
    <col min="1328" max="1328" width="5" style="4" customWidth="1"/>
    <col min="1329" max="1329" width="4.5703125" style="4" customWidth="1"/>
    <col min="1330" max="1330" width="4.7109375" style="4" customWidth="1"/>
    <col min="1331" max="1331" width="3.85546875" style="4" customWidth="1"/>
    <col min="1332" max="1333" width="5.28515625" style="4" customWidth="1"/>
    <col min="1334" max="1345" width="8.85546875" style="4" customWidth="1"/>
    <col min="1346" max="1346" width="4.140625" style="4" customWidth="1"/>
    <col min="1347" max="1347" width="4.28515625" style="4" customWidth="1"/>
    <col min="1348" max="1348" width="5.28515625" style="4" customWidth="1"/>
    <col min="1349" max="1349" width="4.42578125" style="4" customWidth="1"/>
    <col min="1350" max="1350" width="4.7109375" style="4" customWidth="1"/>
    <col min="1351" max="1351" width="5" style="4" customWidth="1"/>
    <col min="1352" max="1352" width="5.28515625" style="4" customWidth="1"/>
    <col min="1353" max="1353" width="5.140625" style="4" customWidth="1"/>
    <col min="1354" max="1354" width="5.28515625" style="4" customWidth="1"/>
    <col min="1355" max="1355" width="5.42578125" style="4" customWidth="1"/>
    <col min="1356" max="1356" width="5.140625" style="4" customWidth="1"/>
    <col min="1357" max="1357" width="5.42578125" style="4" customWidth="1"/>
    <col min="1358" max="1381" width="5" style="4" customWidth="1"/>
    <col min="1382" max="1382" width="6.28515625" style="4" customWidth="1"/>
    <col min="1383" max="1383" width="6.42578125" style="4" customWidth="1"/>
    <col min="1384" max="1547" width="9.140625" style="4"/>
    <col min="1548" max="1548" width="3.85546875" style="4" customWidth="1"/>
    <col min="1549" max="1549" width="25.85546875" style="4" customWidth="1"/>
    <col min="1550" max="1551" width="4.28515625" style="4" customWidth="1"/>
    <col min="1552" max="1552" width="4.7109375" style="4" customWidth="1"/>
    <col min="1553" max="1553" width="4.85546875" style="4" customWidth="1"/>
    <col min="1554" max="1554" width="4.28515625" style="4" customWidth="1"/>
    <col min="1555" max="1555" width="4.5703125" style="4" customWidth="1"/>
    <col min="1556" max="1556" width="4.85546875" style="4" customWidth="1"/>
    <col min="1557" max="1557" width="4.7109375" style="4" customWidth="1"/>
    <col min="1558" max="1558" width="4.85546875" style="4" customWidth="1"/>
    <col min="1559" max="1559" width="3.140625" style="4" customWidth="1"/>
    <col min="1560" max="1560" width="5.28515625" style="4" customWidth="1"/>
    <col min="1561" max="1561" width="4.42578125" style="4" customWidth="1"/>
    <col min="1562" max="1562" width="4.28515625" style="4" customWidth="1"/>
    <col min="1563" max="1563" width="4.42578125" style="4" customWidth="1"/>
    <col min="1564" max="1564" width="3.7109375" style="4" customWidth="1"/>
    <col min="1565" max="1565" width="5" style="4" customWidth="1"/>
    <col min="1566" max="1566" width="4.5703125" style="4" customWidth="1"/>
    <col min="1567" max="1567" width="4.42578125" style="4" customWidth="1"/>
    <col min="1568" max="1568" width="4.140625" style="4" customWidth="1"/>
    <col min="1569" max="1570" width="4.7109375" style="4" customWidth="1"/>
    <col min="1571" max="1572" width="4.42578125" style="4" customWidth="1"/>
    <col min="1573" max="1573" width="4.85546875" style="4" customWidth="1"/>
    <col min="1574" max="1574" width="3.85546875" style="4" customWidth="1"/>
    <col min="1575" max="1575" width="4.42578125" style="4" customWidth="1"/>
    <col min="1576" max="1576" width="4.5703125" style="4" customWidth="1"/>
    <col min="1577" max="1577" width="4.7109375" style="4" customWidth="1"/>
    <col min="1578" max="1578" width="4.85546875" style="4" customWidth="1"/>
    <col min="1579" max="1579" width="4.7109375" style="4" customWidth="1"/>
    <col min="1580" max="1580" width="5.140625" style="4" customWidth="1"/>
    <col min="1581" max="1581" width="4.5703125" style="4" customWidth="1"/>
    <col min="1582" max="1582" width="5.140625" style="4" customWidth="1"/>
    <col min="1583" max="1583" width="4.42578125" style="4" customWidth="1"/>
    <col min="1584" max="1584" width="5" style="4" customWidth="1"/>
    <col min="1585" max="1585" width="4.5703125" style="4" customWidth="1"/>
    <col min="1586" max="1586" width="4.7109375" style="4" customWidth="1"/>
    <col min="1587" max="1587" width="3.85546875" style="4" customWidth="1"/>
    <col min="1588" max="1589" width="5.28515625" style="4" customWidth="1"/>
    <col min="1590" max="1601" width="8.85546875" style="4" customWidth="1"/>
    <col min="1602" max="1602" width="4.140625" style="4" customWidth="1"/>
    <col min="1603" max="1603" width="4.28515625" style="4" customWidth="1"/>
    <col min="1604" max="1604" width="5.28515625" style="4" customWidth="1"/>
    <col min="1605" max="1605" width="4.42578125" style="4" customWidth="1"/>
    <col min="1606" max="1606" width="4.7109375" style="4" customWidth="1"/>
    <col min="1607" max="1607" width="5" style="4" customWidth="1"/>
    <col min="1608" max="1608" width="5.28515625" style="4" customWidth="1"/>
    <col min="1609" max="1609" width="5.140625" style="4" customWidth="1"/>
    <col min="1610" max="1610" width="5.28515625" style="4" customWidth="1"/>
    <col min="1611" max="1611" width="5.42578125" style="4" customWidth="1"/>
    <col min="1612" max="1612" width="5.140625" style="4" customWidth="1"/>
    <col min="1613" max="1613" width="5.42578125" style="4" customWidth="1"/>
    <col min="1614" max="1637" width="5" style="4" customWidth="1"/>
    <col min="1638" max="1638" width="6.28515625" style="4" customWidth="1"/>
    <col min="1639" max="1639" width="6.42578125" style="4" customWidth="1"/>
    <col min="1640" max="1803" width="9.140625" style="4"/>
    <col min="1804" max="1804" width="3.85546875" style="4" customWidth="1"/>
    <col min="1805" max="1805" width="25.85546875" style="4" customWidth="1"/>
    <col min="1806" max="1807" width="4.28515625" style="4" customWidth="1"/>
    <col min="1808" max="1808" width="4.7109375" style="4" customWidth="1"/>
    <col min="1809" max="1809" width="4.85546875" style="4" customWidth="1"/>
    <col min="1810" max="1810" width="4.28515625" style="4" customWidth="1"/>
    <col min="1811" max="1811" width="4.5703125" style="4" customWidth="1"/>
    <col min="1812" max="1812" width="4.85546875" style="4" customWidth="1"/>
    <col min="1813" max="1813" width="4.7109375" style="4" customWidth="1"/>
    <col min="1814" max="1814" width="4.85546875" style="4" customWidth="1"/>
    <col min="1815" max="1815" width="3.140625" style="4" customWidth="1"/>
    <col min="1816" max="1816" width="5.28515625" style="4" customWidth="1"/>
    <col min="1817" max="1817" width="4.42578125" style="4" customWidth="1"/>
    <col min="1818" max="1818" width="4.28515625" style="4" customWidth="1"/>
    <col min="1819" max="1819" width="4.42578125" style="4" customWidth="1"/>
    <col min="1820" max="1820" width="3.7109375" style="4" customWidth="1"/>
    <col min="1821" max="1821" width="5" style="4" customWidth="1"/>
    <col min="1822" max="1822" width="4.5703125" style="4" customWidth="1"/>
    <col min="1823" max="1823" width="4.42578125" style="4" customWidth="1"/>
    <col min="1824" max="1824" width="4.140625" style="4" customWidth="1"/>
    <col min="1825" max="1826" width="4.7109375" style="4" customWidth="1"/>
    <col min="1827" max="1828" width="4.42578125" style="4" customWidth="1"/>
    <col min="1829" max="1829" width="4.85546875" style="4" customWidth="1"/>
    <col min="1830" max="1830" width="3.85546875" style="4" customWidth="1"/>
    <col min="1831" max="1831" width="4.42578125" style="4" customWidth="1"/>
    <col min="1832" max="1832" width="4.5703125" style="4" customWidth="1"/>
    <col min="1833" max="1833" width="4.7109375" style="4" customWidth="1"/>
    <col min="1834" max="1834" width="4.85546875" style="4" customWidth="1"/>
    <col min="1835" max="1835" width="4.7109375" style="4" customWidth="1"/>
    <col min="1836" max="1836" width="5.140625" style="4" customWidth="1"/>
    <col min="1837" max="1837" width="4.5703125" style="4" customWidth="1"/>
    <col min="1838" max="1838" width="5.140625" style="4" customWidth="1"/>
    <col min="1839" max="1839" width="4.42578125" style="4" customWidth="1"/>
    <col min="1840" max="1840" width="5" style="4" customWidth="1"/>
    <col min="1841" max="1841" width="4.5703125" style="4" customWidth="1"/>
    <col min="1842" max="1842" width="4.7109375" style="4" customWidth="1"/>
    <col min="1843" max="1843" width="3.85546875" style="4" customWidth="1"/>
    <col min="1844" max="1845" width="5.28515625" style="4" customWidth="1"/>
    <col min="1846" max="1857" width="8.85546875" style="4" customWidth="1"/>
    <col min="1858" max="1858" width="4.140625" style="4" customWidth="1"/>
    <col min="1859" max="1859" width="4.28515625" style="4" customWidth="1"/>
    <col min="1860" max="1860" width="5.28515625" style="4" customWidth="1"/>
    <col min="1861" max="1861" width="4.42578125" style="4" customWidth="1"/>
    <col min="1862" max="1862" width="4.7109375" style="4" customWidth="1"/>
    <col min="1863" max="1863" width="5" style="4" customWidth="1"/>
    <col min="1864" max="1864" width="5.28515625" style="4" customWidth="1"/>
    <col min="1865" max="1865" width="5.140625" style="4" customWidth="1"/>
    <col min="1866" max="1866" width="5.28515625" style="4" customWidth="1"/>
    <col min="1867" max="1867" width="5.42578125" style="4" customWidth="1"/>
    <col min="1868" max="1868" width="5.140625" style="4" customWidth="1"/>
    <col min="1869" max="1869" width="5.42578125" style="4" customWidth="1"/>
    <col min="1870" max="1893" width="5" style="4" customWidth="1"/>
    <col min="1894" max="1894" width="6.28515625" style="4" customWidth="1"/>
    <col min="1895" max="1895" width="6.42578125" style="4" customWidth="1"/>
    <col min="1896" max="2059" width="9.140625" style="4"/>
    <col min="2060" max="2060" width="3.85546875" style="4" customWidth="1"/>
    <col min="2061" max="2061" width="25.85546875" style="4" customWidth="1"/>
    <col min="2062" max="2063" width="4.28515625" style="4" customWidth="1"/>
    <col min="2064" max="2064" width="4.7109375" style="4" customWidth="1"/>
    <col min="2065" max="2065" width="4.85546875" style="4" customWidth="1"/>
    <col min="2066" max="2066" width="4.28515625" style="4" customWidth="1"/>
    <col min="2067" max="2067" width="4.5703125" style="4" customWidth="1"/>
    <col min="2068" max="2068" width="4.85546875" style="4" customWidth="1"/>
    <col min="2069" max="2069" width="4.7109375" style="4" customWidth="1"/>
    <col min="2070" max="2070" width="4.85546875" style="4" customWidth="1"/>
    <col min="2071" max="2071" width="3.140625" style="4" customWidth="1"/>
    <col min="2072" max="2072" width="5.28515625" style="4" customWidth="1"/>
    <col min="2073" max="2073" width="4.42578125" style="4" customWidth="1"/>
    <col min="2074" max="2074" width="4.28515625" style="4" customWidth="1"/>
    <col min="2075" max="2075" width="4.42578125" style="4" customWidth="1"/>
    <col min="2076" max="2076" width="3.7109375" style="4" customWidth="1"/>
    <col min="2077" max="2077" width="5" style="4" customWidth="1"/>
    <col min="2078" max="2078" width="4.5703125" style="4" customWidth="1"/>
    <col min="2079" max="2079" width="4.42578125" style="4" customWidth="1"/>
    <col min="2080" max="2080" width="4.140625" style="4" customWidth="1"/>
    <col min="2081" max="2082" width="4.7109375" style="4" customWidth="1"/>
    <col min="2083" max="2084" width="4.42578125" style="4" customWidth="1"/>
    <col min="2085" max="2085" width="4.85546875" style="4" customWidth="1"/>
    <col min="2086" max="2086" width="3.85546875" style="4" customWidth="1"/>
    <col min="2087" max="2087" width="4.42578125" style="4" customWidth="1"/>
    <col min="2088" max="2088" width="4.5703125" style="4" customWidth="1"/>
    <col min="2089" max="2089" width="4.7109375" style="4" customWidth="1"/>
    <col min="2090" max="2090" width="4.85546875" style="4" customWidth="1"/>
    <col min="2091" max="2091" width="4.7109375" style="4" customWidth="1"/>
    <col min="2092" max="2092" width="5.140625" style="4" customWidth="1"/>
    <col min="2093" max="2093" width="4.5703125" style="4" customWidth="1"/>
    <col min="2094" max="2094" width="5.140625" style="4" customWidth="1"/>
    <col min="2095" max="2095" width="4.42578125" style="4" customWidth="1"/>
    <col min="2096" max="2096" width="5" style="4" customWidth="1"/>
    <col min="2097" max="2097" width="4.5703125" style="4" customWidth="1"/>
    <col min="2098" max="2098" width="4.7109375" style="4" customWidth="1"/>
    <col min="2099" max="2099" width="3.85546875" style="4" customWidth="1"/>
    <col min="2100" max="2101" width="5.28515625" style="4" customWidth="1"/>
    <col min="2102" max="2113" width="8.85546875" style="4" customWidth="1"/>
    <col min="2114" max="2114" width="4.140625" style="4" customWidth="1"/>
    <col min="2115" max="2115" width="4.28515625" style="4" customWidth="1"/>
    <col min="2116" max="2116" width="5.28515625" style="4" customWidth="1"/>
    <col min="2117" max="2117" width="4.42578125" style="4" customWidth="1"/>
    <col min="2118" max="2118" width="4.7109375" style="4" customWidth="1"/>
    <col min="2119" max="2119" width="5" style="4" customWidth="1"/>
    <col min="2120" max="2120" width="5.28515625" style="4" customWidth="1"/>
    <col min="2121" max="2121" width="5.140625" style="4" customWidth="1"/>
    <col min="2122" max="2122" width="5.28515625" style="4" customWidth="1"/>
    <col min="2123" max="2123" width="5.42578125" style="4" customWidth="1"/>
    <col min="2124" max="2124" width="5.140625" style="4" customWidth="1"/>
    <col min="2125" max="2125" width="5.42578125" style="4" customWidth="1"/>
    <col min="2126" max="2149" width="5" style="4" customWidth="1"/>
    <col min="2150" max="2150" width="6.28515625" style="4" customWidth="1"/>
    <col min="2151" max="2151" width="6.42578125" style="4" customWidth="1"/>
    <col min="2152" max="2315" width="9.140625" style="4"/>
    <col min="2316" max="2316" width="3.85546875" style="4" customWidth="1"/>
    <col min="2317" max="2317" width="25.85546875" style="4" customWidth="1"/>
    <col min="2318" max="2319" width="4.28515625" style="4" customWidth="1"/>
    <col min="2320" max="2320" width="4.7109375" style="4" customWidth="1"/>
    <col min="2321" max="2321" width="4.85546875" style="4" customWidth="1"/>
    <col min="2322" max="2322" width="4.28515625" style="4" customWidth="1"/>
    <col min="2323" max="2323" width="4.5703125" style="4" customWidth="1"/>
    <col min="2324" max="2324" width="4.85546875" style="4" customWidth="1"/>
    <col min="2325" max="2325" width="4.7109375" style="4" customWidth="1"/>
    <col min="2326" max="2326" width="4.85546875" style="4" customWidth="1"/>
    <col min="2327" max="2327" width="3.140625" style="4" customWidth="1"/>
    <col min="2328" max="2328" width="5.28515625" style="4" customWidth="1"/>
    <col min="2329" max="2329" width="4.42578125" style="4" customWidth="1"/>
    <col min="2330" max="2330" width="4.28515625" style="4" customWidth="1"/>
    <col min="2331" max="2331" width="4.42578125" style="4" customWidth="1"/>
    <col min="2332" max="2332" width="3.7109375" style="4" customWidth="1"/>
    <col min="2333" max="2333" width="5" style="4" customWidth="1"/>
    <col min="2334" max="2334" width="4.5703125" style="4" customWidth="1"/>
    <col min="2335" max="2335" width="4.42578125" style="4" customWidth="1"/>
    <col min="2336" max="2336" width="4.140625" style="4" customWidth="1"/>
    <col min="2337" max="2338" width="4.7109375" style="4" customWidth="1"/>
    <col min="2339" max="2340" width="4.42578125" style="4" customWidth="1"/>
    <col min="2341" max="2341" width="4.85546875" style="4" customWidth="1"/>
    <col min="2342" max="2342" width="3.85546875" style="4" customWidth="1"/>
    <col min="2343" max="2343" width="4.42578125" style="4" customWidth="1"/>
    <col min="2344" max="2344" width="4.5703125" style="4" customWidth="1"/>
    <col min="2345" max="2345" width="4.7109375" style="4" customWidth="1"/>
    <col min="2346" max="2346" width="4.85546875" style="4" customWidth="1"/>
    <col min="2347" max="2347" width="4.7109375" style="4" customWidth="1"/>
    <col min="2348" max="2348" width="5.140625" style="4" customWidth="1"/>
    <col min="2349" max="2349" width="4.5703125" style="4" customWidth="1"/>
    <col min="2350" max="2350" width="5.140625" style="4" customWidth="1"/>
    <col min="2351" max="2351" width="4.42578125" style="4" customWidth="1"/>
    <col min="2352" max="2352" width="5" style="4" customWidth="1"/>
    <col min="2353" max="2353" width="4.5703125" style="4" customWidth="1"/>
    <col min="2354" max="2354" width="4.7109375" style="4" customWidth="1"/>
    <col min="2355" max="2355" width="3.85546875" style="4" customWidth="1"/>
    <col min="2356" max="2357" width="5.28515625" style="4" customWidth="1"/>
    <col min="2358" max="2369" width="8.85546875" style="4" customWidth="1"/>
    <col min="2370" max="2370" width="4.140625" style="4" customWidth="1"/>
    <col min="2371" max="2371" width="4.28515625" style="4" customWidth="1"/>
    <col min="2372" max="2372" width="5.28515625" style="4" customWidth="1"/>
    <col min="2373" max="2373" width="4.42578125" style="4" customWidth="1"/>
    <col min="2374" max="2374" width="4.7109375" style="4" customWidth="1"/>
    <col min="2375" max="2375" width="5" style="4" customWidth="1"/>
    <col min="2376" max="2376" width="5.28515625" style="4" customWidth="1"/>
    <col min="2377" max="2377" width="5.140625" style="4" customWidth="1"/>
    <col min="2378" max="2378" width="5.28515625" style="4" customWidth="1"/>
    <col min="2379" max="2379" width="5.42578125" style="4" customWidth="1"/>
    <col min="2380" max="2380" width="5.140625" style="4" customWidth="1"/>
    <col min="2381" max="2381" width="5.42578125" style="4" customWidth="1"/>
    <col min="2382" max="2405" width="5" style="4" customWidth="1"/>
    <col min="2406" max="2406" width="6.28515625" style="4" customWidth="1"/>
    <col min="2407" max="2407" width="6.42578125" style="4" customWidth="1"/>
    <col min="2408" max="2571" width="9.140625" style="4"/>
    <col min="2572" max="2572" width="3.85546875" style="4" customWidth="1"/>
    <col min="2573" max="2573" width="25.85546875" style="4" customWidth="1"/>
    <col min="2574" max="2575" width="4.28515625" style="4" customWidth="1"/>
    <col min="2576" max="2576" width="4.7109375" style="4" customWidth="1"/>
    <col min="2577" max="2577" width="4.85546875" style="4" customWidth="1"/>
    <col min="2578" max="2578" width="4.28515625" style="4" customWidth="1"/>
    <col min="2579" max="2579" width="4.5703125" style="4" customWidth="1"/>
    <col min="2580" max="2580" width="4.85546875" style="4" customWidth="1"/>
    <col min="2581" max="2581" width="4.7109375" style="4" customWidth="1"/>
    <col min="2582" max="2582" width="4.85546875" style="4" customWidth="1"/>
    <col min="2583" max="2583" width="3.140625" style="4" customWidth="1"/>
    <col min="2584" max="2584" width="5.28515625" style="4" customWidth="1"/>
    <col min="2585" max="2585" width="4.42578125" style="4" customWidth="1"/>
    <col min="2586" max="2586" width="4.28515625" style="4" customWidth="1"/>
    <col min="2587" max="2587" width="4.42578125" style="4" customWidth="1"/>
    <col min="2588" max="2588" width="3.7109375" style="4" customWidth="1"/>
    <col min="2589" max="2589" width="5" style="4" customWidth="1"/>
    <col min="2590" max="2590" width="4.5703125" style="4" customWidth="1"/>
    <col min="2591" max="2591" width="4.42578125" style="4" customWidth="1"/>
    <col min="2592" max="2592" width="4.140625" style="4" customWidth="1"/>
    <col min="2593" max="2594" width="4.7109375" style="4" customWidth="1"/>
    <col min="2595" max="2596" width="4.42578125" style="4" customWidth="1"/>
    <col min="2597" max="2597" width="4.85546875" style="4" customWidth="1"/>
    <col min="2598" max="2598" width="3.85546875" style="4" customWidth="1"/>
    <col min="2599" max="2599" width="4.42578125" style="4" customWidth="1"/>
    <col min="2600" max="2600" width="4.5703125" style="4" customWidth="1"/>
    <col min="2601" max="2601" width="4.7109375" style="4" customWidth="1"/>
    <col min="2602" max="2602" width="4.85546875" style="4" customWidth="1"/>
    <col min="2603" max="2603" width="4.7109375" style="4" customWidth="1"/>
    <col min="2604" max="2604" width="5.140625" style="4" customWidth="1"/>
    <col min="2605" max="2605" width="4.5703125" style="4" customWidth="1"/>
    <col min="2606" max="2606" width="5.140625" style="4" customWidth="1"/>
    <col min="2607" max="2607" width="4.42578125" style="4" customWidth="1"/>
    <col min="2608" max="2608" width="5" style="4" customWidth="1"/>
    <col min="2609" max="2609" width="4.5703125" style="4" customWidth="1"/>
    <col min="2610" max="2610" width="4.7109375" style="4" customWidth="1"/>
    <col min="2611" max="2611" width="3.85546875" style="4" customWidth="1"/>
    <col min="2612" max="2613" width="5.28515625" style="4" customWidth="1"/>
    <col min="2614" max="2625" width="8.85546875" style="4" customWidth="1"/>
    <col min="2626" max="2626" width="4.140625" style="4" customWidth="1"/>
    <col min="2627" max="2627" width="4.28515625" style="4" customWidth="1"/>
    <col min="2628" max="2628" width="5.28515625" style="4" customWidth="1"/>
    <col min="2629" max="2629" width="4.42578125" style="4" customWidth="1"/>
    <col min="2630" max="2630" width="4.7109375" style="4" customWidth="1"/>
    <col min="2631" max="2631" width="5" style="4" customWidth="1"/>
    <col min="2632" max="2632" width="5.28515625" style="4" customWidth="1"/>
    <col min="2633" max="2633" width="5.140625" style="4" customWidth="1"/>
    <col min="2634" max="2634" width="5.28515625" style="4" customWidth="1"/>
    <col min="2635" max="2635" width="5.42578125" style="4" customWidth="1"/>
    <col min="2636" max="2636" width="5.140625" style="4" customWidth="1"/>
    <col min="2637" max="2637" width="5.42578125" style="4" customWidth="1"/>
    <col min="2638" max="2661" width="5" style="4" customWidth="1"/>
    <col min="2662" max="2662" width="6.28515625" style="4" customWidth="1"/>
    <col min="2663" max="2663" width="6.42578125" style="4" customWidth="1"/>
    <col min="2664" max="2827" width="9.140625" style="4"/>
    <col min="2828" max="2828" width="3.85546875" style="4" customWidth="1"/>
    <col min="2829" max="2829" width="25.85546875" style="4" customWidth="1"/>
    <col min="2830" max="2831" width="4.28515625" style="4" customWidth="1"/>
    <col min="2832" max="2832" width="4.7109375" style="4" customWidth="1"/>
    <col min="2833" max="2833" width="4.85546875" style="4" customWidth="1"/>
    <col min="2834" max="2834" width="4.28515625" style="4" customWidth="1"/>
    <col min="2835" max="2835" width="4.5703125" style="4" customWidth="1"/>
    <col min="2836" max="2836" width="4.85546875" style="4" customWidth="1"/>
    <col min="2837" max="2837" width="4.7109375" style="4" customWidth="1"/>
    <col min="2838" max="2838" width="4.85546875" style="4" customWidth="1"/>
    <col min="2839" max="2839" width="3.140625" style="4" customWidth="1"/>
    <col min="2840" max="2840" width="5.28515625" style="4" customWidth="1"/>
    <col min="2841" max="2841" width="4.42578125" style="4" customWidth="1"/>
    <col min="2842" max="2842" width="4.28515625" style="4" customWidth="1"/>
    <col min="2843" max="2843" width="4.42578125" style="4" customWidth="1"/>
    <col min="2844" max="2844" width="3.7109375" style="4" customWidth="1"/>
    <col min="2845" max="2845" width="5" style="4" customWidth="1"/>
    <col min="2846" max="2846" width="4.5703125" style="4" customWidth="1"/>
    <col min="2847" max="2847" width="4.42578125" style="4" customWidth="1"/>
    <col min="2848" max="2848" width="4.140625" style="4" customWidth="1"/>
    <col min="2849" max="2850" width="4.7109375" style="4" customWidth="1"/>
    <col min="2851" max="2852" width="4.42578125" style="4" customWidth="1"/>
    <col min="2853" max="2853" width="4.85546875" style="4" customWidth="1"/>
    <col min="2854" max="2854" width="3.85546875" style="4" customWidth="1"/>
    <col min="2855" max="2855" width="4.42578125" style="4" customWidth="1"/>
    <col min="2856" max="2856" width="4.5703125" style="4" customWidth="1"/>
    <col min="2857" max="2857" width="4.7109375" style="4" customWidth="1"/>
    <col min="2858" max="2858" width="4.85546875" style="4" customWidth="1"/>
    <col min="2859" max="2859" width="4.7109375" style="4" customWidth="1"/>
    <col min="2860" max="2860" width="5.140625" style="4" customWidth="1"/>
    <col min="2861" max="2861" width="4.5703125" style="4" customWidth="1"/>
    <col min="2862" max="2862" width="5.140625" style="4" customWidth="1"/>
    <col min="2863" max="2863" width="4.42578125" style="4" customWidth="1"/>
    <col min="2864" max="2864" width="5" style="4" customWidth="1"/>
    <col min="2865" max="2865" width="4.5703125" style="4" customWidth="1"/>
    <col min="2866" max="2866" width="4.7109375" style="4" customWidth="1"/>
    <col min="2867" max="2867" width="3.85546875" style="4" customWidth="1"/>
    <col min="2868" max="2869" width="5.28515625" style="4" customWidth="1"/>
    <col min="2870" max="2881" width="8.85546875" style="4" customWidth="1"/>
    <col min="2882" max="2882" width="4.140625" style="4" customWidth="1"/>
    <col min="2883" max="2883" width="4.28515625" style="4" customWidth="1"/>
    <col min="2884" max="2884" width="5.28515625" style="4" customWidth="1"/>
    <col min="2885" max="2885" width="4.42578125" style="4" customWidth="1"/>
    <col min="2886" max="2886" width="4.7109375" style="4" customWidth="1"/>
    <col min="2887" max="2887" width="5" style="4" customWidth="1"/>
    <col min="2888" max="2888" width="5.28515625" style="4" customWidth="1"/>
    <col min="2889" max="2889" width="5.140625" style="4" customWidth="1"/>
    <col min="2890" max="2890" width="5.28515625" style="4" customWidth="1"/>
    <col min="2891" max="2891" width="5.42578125" style="4" customWidth="1"/>
    <col min="2892" max="2892" width="5.140625" style="4" customWidth="1"/>
    <col min="2893" max="2893" width="5.42578125" style="4" customWidth="1"/>
    <col min="2894" max="2917" width="5" style="4" customWidth="1"/>
    <col min="2918" max="2918" width="6.28515625" style="4" customWidth="1"/>
    <col min="2919" max="2919" width="6.42578125" style="4" customWidth="1"/>
    <col min="2920" max="3083" width="9.140625" style="4"/>
    <col min="3084" max="3084" width="3.85546875" style="4" customWidth="1"/>
    <col min="3085" max="3085" width="25.85546875" style="4" customWidth="1"/>
    <col min="3086" max="3087" width="4.28515625" style="4" customWidth="1"/>
    <col min="3088" max="3088" width="4.7109375" style="4" customWidth="1"/>
    <col min="3089" max="3089" width="4.85546875" style="4" customWidth="1"/>
    <col min="3090" max="3090" width="4.28515625" style="4" customWidth="1"/>
    <col min="3091" max="3091" width="4.5703125" style="4" customWidth="1"/>
    <col min="3092" max="3092" width="4.85546875" style="4" customWidth="1"/>
    <col min="3093" max="3093" width="4.7109375" style="4" customWidth="1"/>
    <col min="3094" max="3094" width="4.85546875" style="4" customWidth="1"/>
    <col min="3095" max="3095" width="3.140625" style="4" customWidth="1"/>
    <col min="3096" max="3096" width="5.28515625" style="4" customWidth="1"/>
    <col min="3097" max="3097" width="4.42578125" style="4" customWidth="1"/>
    <col min="3098" max="3098" width="4.28515625" style="4" customWidth="1"/>
    <col min="3099" max="3099" width="4.42578125" style="4" customWidth="1"/>
    <col min="3100" max="3100" width="3.7109375" style="4" customWidth="1"/>
    <col min="3101" max="3101" width="5" style="4" customWidth="1"/>
    <col min="3102" max="3102" width="4.5703125" style="4" customWidth="1"/>
    <col min="3103" max="3103" width="4.42578125" style="4" customWidth="1"/>
    <col min="3104" max="3104" width="4.140625" style="4" customWidth="1"/>
    <col min="3105" max="3106" width="4.7109375" style="4" customWidth="1"/>
    <col min="3107" max="3108" width="4.42578125" style="4" customWidth="1"/>
    <col min="3109" max="3109" width="4.85546875" style="4" customWidth="1"/>
    <col min="3110" max="3110" width="3.85546875" style="4" customWidth="1"/>
    <col min="3111" max="3111" width="4.42578125" style="4" customWidth="1"/>
    <col min="3112" max="3112" width="4.5703125" style="4" customWidth="1"/>
    <col min="3113" max="3113" width="4.7109375" style="4" customWidth="1"/>
    <col min="3114" max="3114" width="4.85546875" style="4" customWidth="1"/>
    <col min="3115" max="3115" width="4.7109375" style="4" customWidth="1"/>
    <col min="3116" max="3116" width="5.140625" style="4" customWidth="1"/>
    <col min="3117" max="3117" width="4.5703125" style="4" customWidth="1"/>
    <col min="3118" max="3118" width="5.140625" style="4" customWidth="1"/>
    <col min="3119" max="3119" width="4.42578125" style="4" customWidth="1"/>
    <col min="3120" max="3120" width="5" style="4" customWidth="1"/>
    <col min="3121" max="3121" width="4.5703125" style="4" customWidth="1"/>
    <col min="3122" max="3122" width="4.7109375" style="4" customWidth="1"/>
    <col min="3123" max="3123" width="3.85546875" style="4" customWidth="1"/>
    <col min="3124" max="3125" width="5.28515625" style="4" customWidth="1"/>
    <col min="3126" max="3137" width="8.85546875" style="4" customWidth="1"/>
    <col min="3138" max="3138" width="4.140625" style="4" customWidth="1"/>
    <col min="3139" max="3139" width="4.28515625" style="4" customWidth="1"/>
    <col min="3140" max="3140" width="5.28515625" style="4" customWidth="1"/>
    <col min="3141" max="3141" width="4.42578125" style="4" customWidth="1"/>
    <col min="3142" max="3142" width="4.7109375" style="4" customWidth="1"/>
    <col min="3143" max="3143" width="5" style="4" customWidth="1"/>
    <col min="3144" max="3144" width="5.28515625" style="4" customWidth="1"/>
    <col min="3145" max="3145" width="5.140625" style="4" customWidth="1"/>
    <col min="3146" max="3146" width="5.28515625" style="4" customWidth="1"/>
    <col min="3147" max="3147" width="5.42578125" style="4" customWidth="1"/>
    <col min="3148" max="3148" width="5.140625" style="4" customWidth="1"/>
    <col min="3149" max="3149" width="5.42578125" style="4" customWidth="1"/>
    <col min="3150" max="3173" width="5" style="4" customWidth="1"/>
    <col min="3174" max="3174" width="6.28515625" style="4" customWidth="1"/>
    <col min="3175" max="3175" width="6.42578125" style="4" customWidth="1"/>
    <col min="3176" max="3339" width="9.140625" style="4"/>
    <col min="3340" max="3340" width="3.85546875" style="4" customWidth="1"/>
    <col min="3341" max="3341" width="25.85546875" style="4" customWidth="1"/>
    <col min="3342" max="3343" width="4.28515625" style="4" customWidth="1"/>
    <col min="3344" max="3344" width="4.7109375" style="4" customWidth="1"/>
    <col min="3345" max="3345" width="4.85546875" style="4" customWidth="1"/>
    <col min="3346" max="3346" width="4.28515625" style="4" customWidth="1"/>
    <col min="3347" max="3347" width="4.5703125" style="4" customWidth="1"/>
    <col min="3348" max="3348" width="4.85546875" style="4" customWidth="1"/>
    <col min="3349" max="3349" width="4.7109375" style="4" customWidth="1"/>
    <col min="3350" max="3350" width="4.85546875" style="4" customWidth="1"/>
    <col min="3351" max="3351" width="3.140625" style="4" customWidth="1"/>
    <col min="3352" max="3352" width="5.28515625" style="4" customWidth="1"/>
    <col min="3353" max="3353" width="4.42578125" style="4" customWidth="1"/>
    <col min="3354" max="3354" width="4.28515625" style="4" customWidth="1"/>
    <col min="3355" max="3355" width="4.42578125" style="4" customWidth="1"/>
    <col min="3356" max="3356" width="3.7109375" style="4" customWidth="1"/>
    <col min="3357" max="3357" width="5" style="4" customWidth="1"/>
    <col min="3358" max="3358" width="4.5703125" style="4" customWidth="1"/>
    <col min="3359" max="3359" width="4.42578125" style="4" customWidth="1"/>
    <col min="3360" max="3360" width="4.140625" style="4" customWidth="1"/>
    <col min="3361" max="3362" width="4.7109375" style="4" customWidth="1"/>
    <col min="3363" max="3364" width="4.42578125" style="4" customWidth="1"/>
    <col min="3365" max="3365" width="4.85546875" style="4" customWidth="1"/>
    <col min="3366" max="3366" width="3.85546875" style="4" customWidth="1"/>
    <col min="3367" max="3367" width="4.42578125" style="4" customWidth="1"/>
    <col min="3368" max="3368" width="4.5703125" style="4" customWidth="1"/>
    <col min="3369" max="3369" width="4.7109375" style="4" customWidth="1"/>
    <col min="3370" max="3370" width="4.85546875" style="4" customWidth="1"/>
    <col min="3371" max="3371" width="4.7109375" style="4" customWidth="1"/>
    <col min="3372" max="3372" width="5.140625" style="4" customWidth="1"/>
    <col min="3373" max="3373" width="4.5703125" style="4" customWidth="1"/>
    <col min="3374" max="3374" width="5.140625" style="4" customWidth="1"/>
    <col min="3375" max="3375" width="4.42578125" style="4" customWidth="1"/>
    <col min="3376" max="3376" width="5" style="4" customWidth="1"/>
    <col min="3377" max="3377" width="4.5703125" style="4" customWidth="1"/>
    <col min="3378" max="3378" width="4.7109375" style="4" customWidth="1"/>
    <col min="3379" max="3379" width="3.85546875" style="4" customWidth="1"/>
    <col min="3380" max="3381" width="5.28515625" style="4" customWidth="1"/>
    <col min="3382" max="3393" width="8.85546875" style="4" customWidth="1"/>
    <col min="3394" max="3394" width="4.140625" style="4" customWidth="1"/>
    <col min="3395" max="3395" width="4.28515625" style="4" customWidth="1"/>
    <col min="3396" max="3396" width="5.28515625" style="4" customWidth="1"/>
    <col min="3397" max="3397" width="4.42578125" style="4" customWidth="1"/>
    <col min="3398" max="3398" width="4.7109375" style="4" customWidth="1"/>
    <col min="3399" max="3399" width="5" style="4" customWidth="1"/>
    <col min="3400" max="3400" width="5.28515625" style="4" customWidth="1"/>
    <col min="3401" max="3401" width="5.140625" style="4" customWidth="1"/>
    <col min="3402" max="3402" width="5.28515625" style="4" customWidth="1"/>
    <col min="3403" max="3403" width="5.42578125" style="4" customWidth="1"/>
    <col min="3404" max="3404" width="5.140625" style="4" customWidth="1"/>
    <col min="3405" max="3405" width="5.42578125" style="4" customWidth="1"/>
    <col min="3406" max="3429" width="5" style="4" customWidth="1"/>
    <col min="3430" max="3430" width="6.28515625" style="4" customWidth="1"/>
    <col min="3431" max="3431" width="6.42578125" style="4" customWidth="1"/>
    <col min="3432" max="3595" width="9.140625" style="4"/>
    <col min="3596" max="3596" width="3.85546875" style="4" customWidth="1"/>
    <col min="3597" max="3597" width="25.85546875" style="4" customWidth="1"/>
    <col min="3598" max="3599" width="4.28515625" style="4" customWidth="1"/>
    <col min="3600" max="3600" width="4.7109375" style="4" customWidth="1"/>
    <col min="3601" max="3601" width="4.85546875" style="4" customWidth="1"/>
    <col min="3602" max="3602" width="4.28515625" style="4" customWidth="1"/>
    <col min="3603" max="3603" width="4.5703125" style="4" customWidth="1"/>
    <col min="3604" max="3604" width="4.85546875" style="4" customWidth="1"/>
    <col min="3605" max="3605" width="4.7109375" style="4" customWidth="1"/>
    <col min="3606" max="3606" width="4.85546875" style="4" customWidth="1"/>
    <col min="3607" max="3607" width="3.140625" style="4" customWidth="1"/>
    <col min="3608" max="3608" width="5.28515625" style="4" customWidth="1"/>
    <col min="3609" max="3609" width="4.42578125" style="4" customWidth="1"/>
    <col min="3610" max="3610" width="4.28515625" style="4" customWidth="1"/>
    <col min="3611" max="3611" width="4.42578125" style="4" customWidth="1"/>
    <col min="3612" max="3612" width="3.7109375" style="4" customWidth="1"/>
    <col min="3613" max="3613" width="5" style="4" customWidth="1"/>
    <col min="3614" max="3614" width="4.5703125" style="4" customWidth="1"/>
    <col min="3615" max="3615" width="4.42578125" style="4" customWidth="1"/>
    <col min="3616" max="3616" width="4.140625" style="4" customWidth="1"/>
    <col min="3617" max="3618" width="4.7109375" style="4" customWidth="1"/>
    <col min="3619" max="3620" width="4.42578125" style="4" customWidth="1"/>
    <col min="3621" max="3621" width="4.85546875" style="4" customWidth="1"/>
    <col min="3622" max="3622" width="3.85546875" style="4" customWidth="1"/>
    <col min="3623" max="3623" width="4.42578125" style="4" customWidth="1"/>
    <col min="3624" max="3624" width="4.5703125" style="4" customWidth="1"/>
    <col min="3625" max="3625" width="4.7109375" style="4" customWidth="1"/>
    <col min="3626" max="3626" width="4.85546875" style="4" customWidth="1"/>
    <col min="3627" max="3627" width="4.7109375" style="4" customWidth="1"/>
    <col min="3628" max="3628" width="5.140625" style="4" customWidth="1"/>
    <col min="3629" max="3629" width="4.5703125" style="4" customWidth="1"/>
    <col min="3630" max="3630" width="5.140625" style="4" customWidth="1"/>
    <col min="3631" max="3631" width="4.42578125" style="4" customWidth="1"/>
    <col min="3632" max="3632" width="5" style="4" customWidth="1"/>
    <col min="3633" max="3633" width="4.5703125" style="4" customWidth="1"/>
    <col min="3634" max="3634" width="4.7109375" style="4" customWidth="1"/>
    <col min="3635" max="3635" width="3.85546875" style="4" customWidth="1"/>
    <col min="3636" max="3637" width="5.28515625" style="4" customWidth="1"/>
    <col min="3638" max="3649" width="8.85546875" style="4" customWidth="1"/>
    <col min="3650" max="3650" width="4.140625" style="4" customWidth="1"/>
    <col min="3651" max="3651" width="4.28515625" style="4" customWidth="1"/>
    <col min="3652" max="3652" width="5.28515625" style="4" customWidth="1"/>
    <col min="3653" max="3653" width="4.42578125" style="4" customWidth="1"/>
    <col min="3654" max="3654" width="4.7109375" style="4" customWidth="1"/>
    <col min="3655" max="3655" width="5" style="4" customWidth="1"/>
    <col min="3656" max="3656" width="5.28515625" style="4" customWidth="1"/>
    <col min="3657" max="3657" width="5.140625" style="4" customWidth="1"/>
    <col min="3658" max="3658" width="5.28515625" style="4" customWidth="1"/>
    <col min="3659" max="3659" width="5.42578125" style="4" customWidth="1"/>
    <col min="3660" max="3660" width="5.140625" style="4" customWidth="1"/>
    <col min="3661" max="3661" width="5.42578125" style="4" customWidth="1"/>
    <col min="3662" max="3685" width="5" style="4" customWidth="1"/>
    <col min="3686" max="3686" width="6.28515625" style="4" customWidth="1"/>
    <col min="3687" max="3687" width="6.42578125" style="4" customWidth="1"/>
    <col min="3688" max="3851" width="9.140625" style="4"/>
    <col min="3852" max="3852" width="3.85546875" style="4" customWidth="1"/>
    <col min="3853" max="3853" width="25.85546875" style="4" customWidth="1"/>
    <col min="3854" max="3855" width="4.28515625" style="4" customWidth="1"/>
    <col min="3856" max="3856" width="4.7109375" style="4" customWidth="1"/>
    <col min="3857" max="3857" width="4.85546875" style="4" customWidth="1"/>
    <col min="3858" max="3858" width="4.28515625" style="4" customWidth="1"/>
    <col min="3859" max="3859" width="4.5703125" style="4" customWidth="1"/>
    <col min="3860" max="3860" width="4.85546875" style="4" customWidth="1"/>
    <col min="3861" max="3861" width="4.7109375" style="4" customWidth="1"/>
    <col min="3862" max="3862" width="4.85546875" style="4" customWidth="1"/>
    <col min="3863" max="3863" width="3.140625" style="4" customWidth="1"/>
    <col min="3864" max="3864" width="5.28515625" style="4" customWidth="1"/>
    <col min="3865" max="3865" width="4.42578125" style="4" customWidth="1"/>
    <col min="3866" max="3866" width="4.28515625" style="4" customWidth="1"/>
    <col min="3867" max="3867" width="4.42578125" style="4" customWidth="1"/>
    <col min="3868" max="3868" width="3.7109375" style="4" customWidth="1"/>
    <col min="3869" max="3869" width="5" style="4" customWidth="1"/>
    <col min="3870" max="3870" width="4.5703125" style="4" customWidth="1"/>
    <col min="3871" max="3871" width="4.42578125" style="4" customWidth="1"/>
    <col min="3872" max="3872" width="4.140625" style="4" customWidth="1"/>
    <col min="3873" max="3874" width="4.7109375" style="4" customWidth="1"/>
    <col min="3875" max="3876" width="4.42578125" style="4" customWidth="1"/>
    <col min="3877" max="3877" width="4.85546875" style="4" customWidth="1"/>
    <col min="3878" max="3878" width="3.85546875" style="4" customWidth="1"/>
    <col min="3879" max="3879" width="4.42578125" style="4" customWidth="1"/>
    <col min="3880" max="3880" width="4.5703125" style="4" customWidth="1"/>
    <col min="3881" max="3881" width="4.7109375" style="4" customWidth="1"/>
    <col min="3882" max="3882" width="4.85546875" style="4" customWidth="1"/>
    <col min="3883" max="3883" width="4.7109375" style="4" customWidth="1"/>
    <col min="3884" max="3884" width="5.140625" style="4" customWidth="1"/>
    <col min="3885" max="3885" width="4.5703125" style="4" customWidth="1"/>
    <col min="3886" max="3886" width="5.140625" style="4" customWidth="1"/>
    <col min="3887" max="3887" width="4.42578125" style="4" customWidth="1"/>
    <col min="3888" max="3888" width="5" style="4" customWidth="1"/>
    <col min="3889" max="3889" width="4.5703125" style="4" customWidth="1"/>
    <col min="3890" max="3890" width="4.7109375" style="4" customWidth="1"/>
    <col min="3891" max="3891" width="3.85546875" style="4" customWidth="1"/>
    <col min="3892" max="3893" width="5.28515625" style="4" customWidth="1"/>
    <col min="3894" max="3905" width="8.85546875" style="4" customWidth="1"/>
    <col min="3906" max="3906" width="4.140625" style="4" customWidth="1"/>
    <col min="3907" max="3907" width="4.28515625" style="4" customWidth="1"/>
    <col min="3908" max="3908" width="5.28515625" style="4" customWidth="1"/>
    <col min="3909" max="3909" width="4.42578125" style="4" customWidth="1"/>
    <col min="3910" max="3910" width="4.7109375" style="4" customWidth="1"/>
    <col min="3911" max="3911" width="5" style="4" customWidth="1"/>
    <col min="3912" max="3912" width="5.28515625" style="4" customWidth="1"/>
    <col min="3913" max="3913" width="5.140625" style="4" customWidth="1"/>
    <col min="3914" max="3914" width="5.28515625" style="4" customWidth="1"/>
    <col min="3915" max="3915" width="5.42578125" style="4" customWidth="1"/>
    <col min="3916" max="3916" width="5.140625" style="4" customWidth="1"/>
    <col min="3917" max="3917" width="5.42578125" style="4" customWidth="1"/>
    <col min="3918" max="3941" width="5" style="4" customWidth="1"/>
    <col min="3942" max="3942" width="6.28515625" style="4" customWidth="1"/>
    <col min="3943" max="3943" width="6.42578125" style="4" customWidth="1"/>
    <col min="3944" max="4107" width="9.140625" style="4"/>
    <col min="4108" max="4108" width="3.85546875" style="4" customWidth="1"/>
    <col min="4109" max="4109" width="25.85546875" style="4" customWidth="1"/>
    <col min="4110" max="4111" width="4.28515625" style="4" customWidth="1"/>
    <col min="4112" max="4112" width="4.7109375" style="4" customWidth="1"/>
    <col min="4113" max="4113" width="4.85546875" style="4" customWidth="1"/>
    <col min="4114" max="4114" width="4.28515625" style="4" customWidth="1"/>
    <col min="4115" max="4115" width="4.5703125" style="4" customWidth="1"/>
    <col min="4116" max="4116" width="4.85546875" style="4" customWidth="1"/>
    <col min="4117" max="4117" width="4.7109375" style="4" customWidth="1"/>
    <col min="4118" max="4118" width="4.85546875" style="4" customWidth="1"/>
    <col min="4119" max="4119" width="3.140625" style="4" customWidth="1"/>
    <col min="4120" max="4120" width="5.28515625" style="4" customWidth="1"/>
    <col min="4121" max="4121" width="4.42578125" style="4" customWidth="1"/>
    <col min="4122" max="4122" width="4.28515625" style="4" customWidth="1"/>
    <col min="4123" max="4123" width="4.42578125" style="4" customWidth="1"/>
    <col min="4124" max="4124" width="3.7109375" style="4" customWidth="1"/>
    <col min="4125" max="4125" width="5" style="4" customWidth="1"/>
    <col min="4126" max="4126" width="4.5703125" style="4" customWidth="1"/>
    <col min="4127" max="4127" width="4.42578125" style="4" customWidth="1"/>
    <col min="4128" max="4128" width="4.140625" style="4" customWidth="1"/>
    <col min="4129" max="4130" width="4.7109375" style="4" customWidth="1"/>
    <col min="4131" max="4132" width="4.42578125" style="4" customWidth="1"/>
    <col min="4133" max="4133" width="4.85546875" style="4" customWidth="1"/>
    <col min="4134" max="4134" width="3.85546875" style="4" customWidth="1"/>
    <col min="4135" max="4135" width="4.42578125" style="4" customWidth="1"/>
    <col min="4136" max="4136" width="4.5703125" style="4" customWidth="1"/>
    <col min="4137" max="4137" width="4.7109375" style="4" customWidth="1"/>
    <col min="4138" max="4138" width="4.85546875" style="4" customWidth="1"/>
    <col min="4139" max="4139" width="4.7109375" style="4" customWidth="1"/>
    <col min="4140" max="4140" width="5.140625" style="4" customWidth="1"/>
    <col min="4141" max="4141" width="4.5703125" style="4" customWidth="1"/>
    <col min="4142" max="4142" width="5.140625" style="4" customWidth="1"/>
    <col min="4143" max="4143" width="4.42578125" style="4" customWidth="1"/>
    <col min="4144" max="4144" width="5" style="4" customWidth="1"/>
    <col min="4145" max="4145" width="4.5703125" style="4" customWidth="1"/>
    <col min="4146" max="4146" width="4.7109375" style="4" customWidth="1"/>
    <col min="4147" max="4147" width="3.85546875" style="4" customWidth="1"/>
    <col min="4148" max="4149" width="5.28515625" style="4" customWidth="1"/>
    <col min="4150" max="4161" width="8.85546875" style="4" customWidth="1"/>
    <col min="4162" max="4162" width="4.140625" style="4" customWidth="1"/>
    <col min="4163" max="4163" width="4.28515625" style="4" customWidth="1"/>
    <col min="4164" max="4164" width="5.28515625" style="4" customWidth="1"/>
    <col min="4165" max="4165" width="4.42578125" style="4" customWidth="1"/>
    <col min="4166" max="4166" width="4.7109375" style="4" customWidth="1"/>
    <col min="4167" max="4167" width="5" style="4" customWidth="1"/>
    <col min="4168" max="4168" width="5.28515625" style="4" customWidth="1"/>
    <col min="4169" max="4169" width="5.140625" style="4" customWidth="1"/>
    <col min="4170" max="4170" width="5.28515625" style="4" customWidth="1"/>
    <col min="4171" max="4171" width="5.42578125" style="4" customWidth="1"/>
    <col min="4172" max="4172" width="5.140625" style="4" customWidth="1"/>
    <col min="4173" max="4173" width="5.42578125" style="4" customWidth="1"/>
    <col min="4174" max="4197" width="5" style="4" customWidth="1"/>
    <col min="4198" max="4198" width="6.28515625" style="4" customWidth="1"/>
    <col min="4199" max="4199" width="6.42578125" style="4" customWidth="1"/>
    <col min="4200" max="4363" width="9.140625" style="4"/>
    <col min="4364" max="4364" width="3.85546875" style="4" customWidth="1"/>
    <col min="4365" max="4365" width="25.85546875" style="4" customWidth="1"/>
    <col min="4366" max="4367" width="4.28515625" style="4" customWidth="1"/>
    <col min="4368" max="4368" width="4.7109375" style="4" customWidth="1"/>
    <col min="4369" max="4369" width="4.85546875" style="4" customWidth="1"/>
    <col min="4370" max="4370" width="4.28515625" style="4" customWidth="1"/>
    <col min="4371" max="4371" width="4.5703125" style="4" customWidth="1"/>
    <col min="4372" max="4372" width="4.85546875" style="4" customWidth="1"/>
    <col min="4373" max="4373" width="4.7109375" style="4" customWidth="1"/>
    <col min="4374" max="4374" width="4.85546875" style="4" customWidth="1"/>
    <col min="4375" max="4375" width="3.140625" style="4" customWidth="1"/>
    <col min="4376" max="4376" width="5.28515625" style="4" customWidth="1"/>
    <col min="4377" max="4377" width="4.42578125" style="4" customWidth="1"/>
    <col min="4378" max="4378" width="4.28515625" style="4" customWidth="1"/>
    <col min="4379" max="4379" width="4.42578125" style="4" customWidth="1"/>
    <col min="4380" max="4380" width="3.7109375" style="4" customWidth="1"/>
    <col min="4381" max="4381" width="5" style="4" customWidth="1"/>
    <col min="4382" max="4382" width="4.5703125" style="4" customWidth="1"/>
    <col min="4383" max="4383" width="4.42578125" style="4" customWidth="1"/>
    <col min="4384" max="4384" width="4.140625" style="4" customWidth="1"/>
    <col min="4385" max="4386" width="4.7109375" style="4" customWidth="1"/>
    <col min="4387" max="4388" width="4.42578125" style="4" customWidth="1"/>
    <col min="4389" max="4389" width="4.85546875" style="4" customWidth="1"/>
    <col min="4390" max="4390" width="3.85546875" style="4" customWidth="1"/>
    <col min="4391" max="4391" width="4.42578125" style="4" customWidth="1"/>
    <col min="4392" max="4392" width="4.5703125" style="4" customWidth="1"/>
    <col min="4393" max="4393" width="4.7109375" style="4" customWidth="1"/>
    <col min="4394" max="4394" width="4.85546875" style="4" customWidth="1"/>
    <col min="4395" max="4395" width="4.7109375" style="4" customWidth="1"/>
    <col min="4396" max="4396" width="5.140625" style="4" customWidth="1"/>
    <col min="4397" max="4397" width="4.5703125" style="4" customWidth="1"/>
    <col min="4398" max="4398" width="5.140625" style="4" customWidth="1"/>
    <col min="4399" max="4399" width="4.42578125" style="4" customWidth="1"/>
    <col min="4400" max="4400" width="5" style="4" customWidth="1"/>
    <col min="4401" max="4401" width="4.5703125" style="4" customWidth="1"/>
    <col min="4402" max="4402" width="4.7109375" style="4" customWidth="1"/>
    <col min="4403" max="4403" width="3.85546875" style="4" customWidth="1"/>
    <col min="4404" max="4405" width="5.28515625" style="4" customWidth="1"/>
    <col min="4406" max="4417" width="8.85546875" style="4" customWidth="1"/>
    <col min="4418" max="4418" width="4.140625" style="4" customWidth="1"/>
    <col min="4419" max="4419" width="4.28515625" style="4" customWidth="1"/>
    <col min="4420" max="4420" width="5.28515625" style="4" customWidth="1"/>
    <col min="4421" max="4421" width="4.42578125" style="4" customWidth="1"/>
    <col min="4422" max="4422" width="4.7109375" style="4" customWidth="1"/>
    <col min="4423" max="4423" width="5" style="4" customWidth="1"/>
    <col min="4424" max="4424" width="5.28515625" style="4" customWidth="1"/>
    <col min="4425" max="4425" width="5.140625" style="4" customWidth="1"/>
    <col min="4426" max="4426" width="5.28515625" style="4" customWidth="1"/>
    <col min="4427" max="4427" width="5.42578125" style="4" customWidth="1"/>
    <col min="4428" max="4428" width="5.140625" style="4" customWidth="1"/>
    <col min="4429" max="4429" width="5.42578125" style="4" customWidth="1"/>
    <col min="4430" max="4453" width="5" style="4" customWidth="1"/>
    <col min="4454" max="4454" width="6.28515625" style="4" customWidth="1"/>
    <col min="4455" max="4455" width="6.42578125" style="4" customWidth="1"/>
    <col min="4456" max="4619" width="9.140625" style="4"/>
    <col min="4620" max="4620" width="3.85546875" style="4" customWidth="1"/>
    <col min="4621" max="4621" width="25.85546875" style="4" customWidth="1"/>
    <col min="4622" max="4623" width="4.28515625" style="4" customWidth="1"/>
    <col min="4624" max="4624" width="4.7109375" style="4" customWidth="1"/>
    <col min="4625" max="4625" width="4.85546875" style="4" customWidth="1"/>
    <col min="4626" max="4626" width="4.28515625" style="4" customWidth="1"/>
    <col min="4627" max="4627" width="4.5703125" style="4" customWidth="1"/>
    <col min="4628" max="4628" width="4.85546875" style="4" customWidth="1"/>
    <col min="4629" max="4629" width="4.7109375" style="4" customWidth="1"/>
    <col min="4630" max="4630" width="4.85546875" style="4" customWidth="1"/>
    <col min="4631" max="4631" width="3.140625" style="4" customWidth="1"/>
    <col min="4632" max="4632" width="5.28515625" style="4" customWidth="1"/>
    <col min="4633" max="4633" width="4.42578125" style="4" customWidth="1"/>
    <col min="4634" max="4634" width="4.28515625" style="4" customWidth="1"/>
    <col min="4635" max="4635" width="4.42578125" style="4" customWidth="1"/>
    <col min="4636" max="4636" width="3.7109375" style="4" customWidth="1"/>
    <col min="4637" max="4637" width="5" style="4" customWidth="1"/>
    <col min="4638" max="4638" width="4.5703125" style="4" customWidth="1"/>
    <col min="4639" max="4639" width="4.42578125" style="4" customWidth="1"/>
    <col min="4640" max="4640" width="4.140625" style="4" customWidth="1"/>
    <col min="4641" max="4642" width="4.7109375" style="4" customWidth="1"/>
    <col min="4643" max="4644" width="4.42578125" style="4" customWidth="1"/>
    <col min="4645" max="4645" width="4.85546875" style="4" customWidth="1"/>
    <col min="4646" max="4646" width="3.85546875" style="4" customWidth="1"/>
    <col min="4647" max="4647" width="4.42578125" style="4" customWidth="1"/>
    <col min="4648" max="4648" width="4.5703125" style="4" customWidth="1"/>
    <col min="4649" max="4649" width="4.7109375" style="4" customWidth="1"/>
    <col min="4650" max="4650" width="4.85546875" style="4" customWidth="1"/>
    <col min="4651" max="4651" width="4.7109375" style="4" customWidth="1"/>
    <col min="4652" max="4652" width="5.140625" style="4" customWidth="1"/>
    <col min="4653" max="4653" width="4.5703125" style="4" customWidth="1"/>
    <col min="4654" max="4654" width="5.140625" style="4" customWidth="1"/>
    <col min="4655" max="4655" width="4.42578125" style="4" customWidth="1"/>
    <col min="4656" max="4656" width="5" style="4" customWidth="1"/>
    <col min="4657" max="4657" width="4.5703125" style="4" customWidth="1"/>
    <col min="4658" max="4658" width="4.7109375" style="4" customWidth="1"/>
    <col min="4659" max="4659" width="3.85546875" style="4" customWidth="1"/>
    <col min="4660" max="4661" width="5.28515625" style="4" customWidth="1"/>
    <col min="4662" max="4673" width="8.85546875" style="4" customWidth="1"/>
    <col min="4674" max="4674" width="4.140625" style="4" customWidth="1"/>
    <col min="4675" max="4675" width="4.28515625" style="4" customWidth="1"/>
    <col min="4676" max="4676" width="5.28515625" style="4" customWidth="1"/>
    <col min="4677" max="4677" width="4.42578125" style="4" customWidth="1"/>
    <col min="4678" max="4678" width="4.7109375" style="4" customWidth="1"/>
    <col min="4679" max="4679" width="5" style="4" customWidth="1"/>
    <col min="4680" max="4680" width="5.28515625" style="4" customWidth="1"/>
    <col min="4681" max="4681" width="5.140625" style="4" customWidth="1"/>
    <col min="4682" max="4682" width="5.28515625" style="4" customWidth="1"/>
    <col min="4683" max="4683" width="5.42578125" style="4" customWidth="1"/>
    <col min="4684" max="4684" width="5.140625" style="4" customWidth="1"/>
    <col min="4685" max="4685" width="5.42578125" style="4" customWidth="1"/>
    <col min="4686" max="4709" width="5" style="4" customWidth="1"/>
    <col min="4710" max="4710" width="6.28515625" style="4" customWidth="1"/>
    <col min="4711" max="4711" width="6.42578125" style="4" customWidth="1"/>
    <col min="4712" max="4875" width="9.140625" style="4"/>
    <col min="4876" max="4876" width="3.85546875" style="4" customWidth="1"/>
    <col min="4877" max="4877" width="25.85546875" style="4" customWidth="1"/>
    <col min="4878" max="4879" width="4.28515625" style="4" customWidth="1"/>
    <col min="4880" max="4880" width="4.7109375" style="4" customWidth="1"/>
    <col min="4881" max="4881" width="4.85546875" style="4" customWidth="1"/>
    <col min="4882" max="4882" width="4.28515625" style="4" customWidth="1"/>
    <col min="4883" max="4883" width="4.5703125" style="4" customWidth="1"/>
    <col min="4884" max="4884" width="4.85546875" style="4" customWidth="1"/>
    <col min="4885" max="4885" width="4.7109375" style="4" customWidth="1"/>
    <col min="4886" max="4886" width="4.85546875" style="4" customWidth="1"/>
    <col min="4887" max="4887" width="3.140625" style="4" customWidth="1"/>
    <col min="4888" max="4888" width="5.28515625" style="4" customWidth="1"/>
    <col min="4889" max="4889" width="4.42578125" style="4" customWidth="1"/>
    <col min="4890" max="4890" width="4.28515625" style="4" customWidth="1"/>
    <col min="4891" max="4891" width="4.42578125" style="4" customWidth="1"/>
    <col min="4892" max="4892" width="3.7109375" style="4" customWidth="1"/>
    <col min="4893" max="4893" width="5" style="4" customWidth="1"/>
    <col min="4894" max="4894" width="4.5703125" style="4" customWidth="1"/>
    <col min="4895" max="4895" width="4.42578125" style="4" customWidth="1"/>
    <col min="4896" max="4896" width="4.140625" style="4" customWidth="1"/>
    <col min="4897" max="4898" width="4.7109375" style="4" customWidth="1"/>
    <col min="4899" max="4900" width="4.42578125" style="4" customWidth="1"/>
    <col min="4901" max="4901" width="4.85546875" style="4" customWidth="1"/>
    <col min="4902" max="4902" width="3.85546875" style="4" customWidth="1"/>
    <col min="4903" max="4903" width="4.42578125" style="4" customWidth="1"/>
    <col min="4904" max="4904" width="4.5703125" style="4" customWidth="1"/>
    <col min="4905" max="4905" width="4.7109375" style="4" customWidth="1"/>
    <col min="4906" max="4906" width="4.85546875" style="4" customWidth="1"/>
    <col min="4907" max="4907" width="4.7109375" style="4" customWidth="1"/>
    <col min="4908" max="4908" width="5.140625" style="4" customWidth="1"/>
    <col min="4909" max="4909" width="4.5703125" style="4" customWidth="1"/>
    <col min="4910" max="4910" width="5.140625" style="4" customWidth="1"/>
    <col min="4911" max="4911" width="4.42578125" style="4" customWidth="1"/>
    <col min="4912" max="4912" width="5" style="4" customWidth="1"/>
    <col min="4913" max="4913" width="4.5703125" style="4" customWidth="1"/>
    <col min="4914" max="4914" width="4.7109375" style="4" customWidth="1"/>
    <col min="4915" max="4915" width="3.85546875" style="4" customWidth="1"/>
    <col min="4916" max="4917" width="5.28515625" style="4" customWidth="1"/>
    <col min="4918" max="4929" width="8.85546875" style="4" customWidth="1"/>
    <col min="4930" max="4930" width="4.140625" style="4" customWidth="1"/>
    <col min="4931" max="4931" width="4.28515625" style="4" customWidth="1"/>
    <col min="4932" max="4932" width="5.28515625" style="4" customWidth="1"/>
    <col min="4933" max="4933" width="4.42578125" style="4" customWidth="1"/>
    <col min="4934" max="4934" width="4.7109375" style="4" customWidth="1"/>
    <col min="4935" max="4935" width="5" style="4" customWidth="1"/>
    <col min="4936" max="4936" width="5.28515625" style="4" customWidth="1"/>
    <col min="4937" max="4937" width="5.140625" style="4" customWidth="1"/>
    <col min="4938" max="4938" width="5.28515625" style="4" customWidth="1"/>
    <col min="4939" max="4939" width="5.42578125" style="4" customWidth="1"/>
    <col min="4940" max="4940" width="5.140625" style="4" customWidth="1"/>
    <col min="4941" max="4941" width="5.42578125" style="4" customWidth="1"/>
    <col min="4942" max="4965" width="5" style="4" customWidth="1"/>
    <col min="4966" max="4966" width="6.28515625" style="4" customWidth="1"/>
    <col min="4967" max="4967" width="6.42578125" style="4" customWidth="1"/>
    <col min="4968" max="5131" width="9.140625" style="4"/>
    <col min="5132" max="5132" width="3.85546875" style="4" customWidth="1"/>
    <col min="5133" max="5133" width="25.85546875" style="4" customWidth="1"/>
    <col min="5134" max="5135" width="4.28515625" style="4" customWidth="1"/>
    <col min="5136" max="5136" width="4.7109375" style="4" customWidth="1"/>
    <col min="5137" max="5137" width="4.85546875" style="4" customWidth="1"/>
    <col min="5138" max="5138" width="4.28515625" style="4" customWidth="1"/>
    <col min="5139" max="5139" width="4.5703125" style="4" customWidth="1"/>
    <col min="5140" max="5140" width="4.85546875" style="4" customWidth="1"/>
    <col min="5141" max="5141" width="4.7109375" style="4" customWidth="1"/>
    <col min="5142" max="5142" width="4.85546875" style="4" customWidth="1"/>
    <col min="5143" max="5143" width="3.140625" style="4" customWidth="1"/>
    <col min="5144" max="5144" width="5.28515625" style="4" customWidth="1"/>
    <col min="5145" max="5145" width="4.42578125" style="4" customWidth="1"/>
    <col min="5146" max="5146" width="4.28515625" style="4" customWidth="1"/>
    <col min="5147" max="5147" width="4.42578125" style="4" customWidth="1"/>
    <col min="5148" max="5148" width="3.7109375" style="4" customWidth="1"/>
    <col min="5149" max="5149" width="5" style="4" customWidth="1"/>
    <col min="5150" max="5150" width="4.5703125" style="4" customWidth="1"/>
    <col min="5151" max="5151" width="4.42578125" style="4" customWidth="1"/>
    <col min="5152" max="5152" width="4.140625" style="4" customWidth="1"/>
    <col min="5153" max="5154" width="4.7109375" style="4" customWidth="1"/>
    <col min="5155" max="5156" width="4.42578125" style="4" customWidth="1"/>
    <col min="5157" max="5157" width="4.85546875" style="4" customWidth="1"/>
    <col min="5158" max="5158" width="3.85546875" style="4" customWidth="1"/>
    <col min="5159" max="5159" width="4.42578125" style="4" customWidth="1"/>
    <col min="5160" max="5160" width="4.5703125" style="4" customWidth="1"/>
    <col min="5161" max="5161" width="4.7109375" style="4" customWidth="1"/>
    <col min="5162" max="5162" width="4.85546875" style="4" customWidth="1"/>
    <col min="5163" max="5163" width="4.7109375" style="4" customWidth="1"/>
    <col min="5164" max="5164" width="5.140625" style="4" customWidth="1"/>
    <col min="5165" max="5165" width="4.5703125" style="4" customWidth="1"/>
    <col min="5166" max="5166" width="5.140625" style="4" customWidth="1"/>
    <col min="5167" max="5167" width="4.42578125" style="4" customWidth="1"/>
    <col min="5168" max="5168" width="5" style="4" customWidth="1"/>
    <col min="5169" max="5169" width="4.5703125" style="4" customWidth="1"/>
    <col min="5170" max="5170" width="4.7109375" style="4" customWidth="1"/>
    <col min="5171" max="5171" width="3.85546875" style="4" customWidth="1"/>
    <col min="5172" max="5173" width="5.28515625" style="4" customWidth="1"/>
    <col min="5174" max="5185" width="8.85546875" style="4" customWidth="1"/>
    <col min="5186" max="5186" width="4.140625" style="4" customWidth="1"/>
    <col min="5187" max="5187" width="4.28515625" style="4" customWidth="1"/>
    <col min="5188" max="5188" width="5.28515625" style="4" customWidth="1"/>
    <col min="5189" max="5189" width="4.42578125" style="4" customWidth="1"/>
    <col min="5190" max="5190" width="4.7109375" style="4" customWidth="1"/>
    <col min="5191" max="5191" width="5" style="4" customWidth="1"/>
    <col min="5192" max="5192" width="5.28515625" style="4" customWidth="1"/>
    <col min="5193" max="5193" width="5.140625" style="4" customWidth="1"/>
    <col min="5194" max="5194" width="5.28515625" style="4" customWidth="1"/>
    <col min="5195" max="5195" width="5.42578125" style="4" customWidth="1"/>
    <col min="5196" max="5196" width="5.140625" style="4" customWidth="1"/>
    <col min="5197" max="5197" width="5.42578125" style="4" customWidth="1"/>
    <col min="5198" max="5221" width="5" style="4" customWidth="1"/>
    <col min="5222" max="5222" width="6.28515625" style="4" customWidth="1"/>
    <col min="5223" max="5223" width="6.42578125" style="4" customWidth="1"/>
    <col min="5224" max="5387" width="9.140625" style="4"/>
    <col min="5388" max="5388" width="3.85546875" style="4" customWidth="1"/>
    <col min="5389" max="5389" width="25.85546875" style="4" customWidth="1"/>
    <col min="5390" max="5391" width="4.28515625" style="4" customWidth="1"/>
    <col min="5392" max="5392" width="4.7109375" style="4" customWidth="1"/>
    <col min="5393" max="5393" width="4.85546875" style="4" customWidth="1"/>
    <col min="5394" max="5394" width="4.28515625" style="4" customWidth="1"/>
    <col min="5395" max="5395" width="4.5703125" style="4" customWidth="1"/>
    <col min="5396" max="5396" width="4.85546875" style="4" customWidth="1"/>
    <col min="5397" max="5397" width="4.7109375" style="4" customWidth="1"/>
    <col min="5398" max="5398" width="4.85546875" style="4" customWidth="1"/>
    <col min="5399" max="5399" width="3.140625" style="4" customWidth="1"/>
    <col min="5400" max="5400" width="5.28515625" style="4" customWidth="1"/>
    <col min="5401" max="5401" width="4.42578125" style="4" customWidth="1"/>
    <col min="5402" max="5402" width="4.28515625" style="4" customWidth="1"/>
    <col min="5403" max="5403" width="4.42578125" style="4" customWidth="1"/>
    <col min="5404" max="5404" width="3.7109375" style="4" customWidth="1"/>
    <col min="5405" max="5405" width="5" style="4" customWidth="1"/>
    <col min="5406" max="5406" width="4.5703125" style="4" customWidth="1"/>
    <col min="5407" max="5407" width="4.42578125" style="4" customWidth="1"/>
    <col min="5408" max="5408" width="4.140625" style="4" customWidth="1"/>
    <col min="5409" max="5410" width="4.7109375" style="4" customWidth="1"/>
    <col min="5411" max="5412" width="4.42578125" style="4" customWidth="1"/>
    <col min="5413" max="5413" width="4.85546875" style="4" customWidth="1"/>
    <col min="5414" max="5414" width="3.85546875" style="4" customWidth="1"/>
    <col min="5415" max="5415" width="4.42578125" style="4" customWidth="1"/>
    <col min="5416" max="5416" width="4.5703125" style="4" customWidth="1"/>
    <col min="5417" max="5417" width="4.7109375" style="4" customWidth="1"/>
    <col min="5418" max="5418" width="4.85546875" style="4" customWidth="1"/>
    <col min="5419" max="5419" width="4.7109375" style="4" customWidth="1"/>
    <col min="5420" max="5420" width="5.140625" style="4" customWidth="1"/>
    <col min="5421" max="5421" width="4.5703125" style="4" customWidth="1"/>
    <col min="5422" max="5422" width="5.140625" style="4" customWidth="1"/>
    <col min="5423" max="5423" width="4.42578125" style="4" customWidth="1"/>
    <col min="5424" max="5424" width="5" style="4" customWidth="1"/>
    <col min="5425" max="5425" width="4.5703125" style="4" customWidth="1"/>
    <col min="5426" max="5426" width="4.7109375" style="4" customWidth="1"/>
    <col min="5427" max="5427" width="3.85546875" style="4" customWidth="1"/>
    <col min="5428" max="5429" width="5.28515625" style="4" customWidth="1"/>
    <col min="5430" max="5441" width="8.85546875" style="4" customWidth="1"/>
    <col min="5442" max="5442" width="4.140625" style="4" customWidth="1"/>
    <col min="5443" max="5443" width="4.28515625" style="4" customWidth="1"/>
    <col min="5444" max="5444" width="5.28515625" style="4" customWidth="1"/>
    <col min="5445" max="5445" width="4.42578125" style="4" customWidth="1"/>
    <col min="5446" max="5446" width="4.7109375" style="4" customWidth="1"/>
    <col min="5447" max="5447" width="5" style="4" customWidth="1"/>
    <col min="5448" max="5448" width="5.28515625" style="4" customWidth="1"/>
    <col min="5449" max="5449" width="5.140625" style="4" customWidth="1"/>
    <col min="5450" max="5450" width="5.28515625" style="4" customWidth="1"/>
    <col min="5451" max="5451" width="5.42578125" style="4" customWidth="1"/>
    <col min="5452" max="5452" width="5.140625" style="4" customWidth="1"/>
    <col min="5453" max="5453" width="5.42578125" style="4" customWidth="1"/>
    <col min="5454" max="5477" width="5" style="4" customWidth="1"/>
    <col min="5478" max="5478" width="6.28515625" style="4" customWidth="1"/>
    <col min="5479" max="5479" width="6.42578125" style="4" customWidth="1"/>
    <col min="5480" max="5643" width="9.140625" style="4"/>
    <col min="5644" max="5644" width="3.85546875" style="4" customWidth="1"/>
    <col min="5645" max="5645" width="25.85546875" style="4" customWidth="1"/>
    <col min="5646" max="5647" width="4.28515625" style="4" customWidth="1"/>
    <col min="5648" max="5648" width="4.7109375" style="4" customWidth="1"/>
    <col min="5649" max="5649" width="4.85546875" style="4" customWidth="1"/>
    <col min="5650" max="5650" width="4.28515625" style="4" customWidth="1"/>
    <col min="5651" max="5651" width="4.5703125" style="4" customWidth="1"/>
    <col min="5652" max="5652" width="4.85546875" style="4" customWidth="1"/>
    <col min="5653" max="5653" width="4.7109375" style="4" customWidth="1"/>
    <col min="5654" max="5654" width="4.85546875" style="4" customWidth="1"/>
    <col min="5655" max="5655" width="3.140625" style="4" customWidth="1"/>
    <col min="5656" max="5656" width="5.28515625" style="4" customWidth="1"/>
    <col min="5657" max="5657" width="4.42578125" style="4" customWidth="1"/>
    <col min="5658" max="5658" width="4.28515625" style="4" customWidth="1"/>
    <col min="5659" max="5659" width="4.42578125" style="4" customWidth="1"/>
    <col min="5660" max="5660" width="3.7109375" style="4" customWidth="1"/>
    <col min="5661" max="5661" width="5" style="4" customWidth="1"/>
    <col min="5662" max="5662" width="4.5703125" style="4" customWidth="1"/>
    <col min="5663" max="5663" width="4.42578125" style="4" customWidth="1"/>
    <col min="5664" max="5664" width="4.140625" style="4" customWidth="1"/>
    <col min="5665" max="5666" width="4.7109375" style="4" customWidth="1"/>
    <col min="5667" max="5668" width="4.42578125" style="4" customWidth="1"/>
    <col min="5669" max="5669" width="4.85546875" style="4" customWidth="1"/>
    <col min="5670" max="5670" width="3.85546875" style="4" customWidth="1"/>
    <col min="5671" max="5671" width="4.42578125" style="4" customWidth="1"/>
    <col min="5672" max="5672" width="4.5703125" style="4" customWidth="1"/>
    <col min="5673" max="5673" width="4.7109375" style="4" customWidth="1"/>
    <col min="5674" max="5674" width="4.85546875" style="4" customWidth="1"/>
    <col min="5675" max="5675" width="4.7109375" style="4" customWidth="1"/>
    <col min="5676" max="5676" width="5.140625" style="4" customWidth="1"/>
    <col min="5677" max="5677" width="4.5703125" style="4" customWidth="1"/>
    <col min="5678" max="5678" width="5.140625" style="4" customWidth="1"/>
    <col min="5679" max="5679" width="4.42578125" style="4" customWidth="1"/>
    <col min="5680" max="5680" width="5" style="4" customWidth="1"/>
    <col min="5681" max="5681" width="4.5703125" style="4" customWidth="1"/>
    <col min="5682" max="5682" width="4.7109375" style="4" customWidth="1"/>
    <col min="5683" max="5683" width="3.85546875" style="4" customWidth="1"/>
    <col min="5684" max="5685" width="5.28515625" style="4" customWidth="1"/>
    <col min="5686" max="5697" width="8.85546875" style="4" customWidth="1"/>
    <col min="5698" max="5698" width="4.140625" style="4" customWidth="1"/>
    <col min="5699" max="5699" width="4.28515625" style="4" customWidth="1"/>
    <col min="5700" max="5700" width="5.28515625" style="4" customWidth="1"/>
    <col min="5701" max="5701" width="4.42578125" style="4" customWidth="1"/>
    <col min="5702" max="5702" width="4.7109375" style="4" customWidth="1"/>
    <col min="5703" max="5703" width="5" style="4" customWidth="1"/>
    <col min="5704" max="5704" width="5.28515625" style="4" customWidth="1"/>
    <col min="5705" max="5705" width="5.140625" style="4" customWidth="1"/>
    <col min="5706" max="5706" width="5.28515625" style="4" customWidth="1"/>
    <col min="5707" max="5707" width="5.42578125" style="4" customWidth="1"/>
    <col min="5708" max="5708" width="5.140625" style="4" customWidth="1"/>
    <col min="5709" max="5709" width="5.42578125" style="4" customWidth="1"/>
    <col min="5710" max="5733" width="5" style="4" customWidth="1"/>
    <col min="5734" max="5734" width="6.28515625" style="4" customWidth="1"/>
    <col min="5735" max="5735" width="6.42578125" style="4" customWidth="1"/>
    <col min="5736" max="5899" width="9.140625" style="4"/>
    <col min="5900" max="5900" width="3.85546875" style="4" customWidth="1"/>
    <col min="5901" max="5901" width="25.85546875" style="4" customWidth="1"/>
    <col min="5902" max="5903" width="4.28515625" style="4" customWidth="1"/>
    <col min="5904" max="5904" width="4.7109375" style="4" customWidth="1"/>
    <col min="5905" max="5905" width="4.85546875" style="4" customWidth="1"/>
    <col min="5906" max="5906" width="4.28515625" style="4" customWidth="1"/>
    <col min="5907" max="5907" width="4.5703125" style="4" customWidth="1"/>
    <col min="5908" max="5908" width="4.85546875" style="4" customWidth="1"/>
    <col min="5909" max="5909" width="4.7109375" style="4" customWidth="1"/>
    <col min="5910" max="5910" width="4.85546875" style="4" customWidth="1"/>
    <col min="5911" max="5911" width="3.140625" style="4" customWidth="1"/>
    <col min="5912" max="5912" width="5.28515625" style="4" customWidth="1"/>
    <col min="5913" max="5913" width="4.42578125" style="4" customWidth="1"/>
    <col min="5914" max="5914" width="4.28515625" style="4" customWidth="1"/>
    <col min="5915" max="5915" width="4.42578125" style="4" customWidth="1"/>
    <col min="5916" max="5916" width="3.7109375" style="4" customWidth="1"/>
    <col min="5917" max="5917" width="5" style="4" customWidth="1"/>
    <col min="5918" max="5918" width="4.5703125" style="4" customWidth="1"/>
    <col min="5919" max="5919" width="4.42578125" style="4" customWidth="1"/>
    <col min="5920" max="5920" width="4.140625" style="4" customWidth="1"/>
    <col min="5921" max="5922" width="4.7109375" style="4" customWidth="1"/>
    <col min="5923" max="5924" width="4.42578125" style="4" customWidth="1"/>
    <col min="5925" max="5925" width="4.85546875" style="4" customWidth="1"/>
    <col min="5926" max="5926" width="3.85546875" style="4" customWidth="1"/>
    <col min="5927" max="5927" width="4.42578125" style="4" customWidth="1"/>
    <col min="5928" max="5928" width="4.5703125" style="4" customWidth="1"/>
    <col min="5929" max="5929" width="4.7109375" style="4" customWidth="1"/>
    <col min="5930" max="5930" width="4.85546875" style="4" customWidth="1"/>
    <col min="5931" max="5931" width="4.7109375" style="4" customWidth="1"/>
    <col min="5932" max="5932" width="5.140625" style="4" customWidth="1"/>
    <col min="5933" max="5933" width="4.5703125" style="4" customWidth="1"/>
    <col min="5934" max="5934" width="5.140625" style="4" customWidth="1"/>
    <col min="5935" max="5935" width="4.42578125" style="4" customWidth="1"/>
    <col min="5936" max="5936" width="5" style="4" customWidth="1"/>
    <col min="5937" max="5937" width="4.5703125" style="4" customWidth="1"/>
    <col min="5938" max="5938" width="4.7109375" style="4" customWidth="1"/>
    <col min="5939" max="5939" width="3.85546875" style="4" customWidth="1"/>
    <col min="5940" max="5941" width="5.28515625" style="4" customWidth="1"/>
    <col min="5942" max="5953" width="8.85546875" style="4" customWidth="1"/>
    <col min="5954" max="5954" width="4.140625" style="4" customWidth="1"/>
    <col min="5955" max="5955" width="4.28515625" style="4" customWidth="1"/>
    <col min="5956" max="5956" width="5.28515625" style="4" customWidth="1"/>
    <col min="5957" max="5957" width="4.42578125" style="4" customWidth="1"/>
    <col min="5958" max="5958" width="4.7109375" style="4" customWidth="1"/>
    <col min="5959" max="5959" width="5" style="4" customWidth="1"/>
    <col min="5960" max="5960" width="5.28515625" style="4" customWidth="1"/>
    <col min="5961" max="5961" width="5.140625" style="4" customWidth="1"/>
    <col min="5962" max="5962" width="5.28515625" style="4" customWidth="1"/>
    <col min="5963" max="5963" width="5.42578125" style="4" customWidth="1"/>
    <col min="5964" max="5964" width="5.140625" style="4" customWidth="1"/>
    <col min="5965" max="5965" width="5.42578125" style="4" customWidth="1"/>
    <col min="5966" max="5989" width="5" style="4" customWidth="1"/>
    <col min="5990" max="5990" width="6.28515625" style="4" customWidth="1"/>
    <col min="5991" max="5991" width="6.42578125" style="4" customWidth="1"/>
    <col min="5992" max="6155" width="9.140625" style="4"/>
    <col min="6156" max="6156" width="3.85546875" style="4" customWidth="1"/>
    <col min="6157" max="6157" width="25.85546875" style="4" customWidth="1"/>
    <col min="6158" max="6159" width="4.28515625" style="4" customWidth="1"/>
    <col min="6160" max="6160" width="4.7109375" style="4" customWidth="1"/>
    <col min="6161" max="6161" width="4.85546875" style="4" customWidth="1"/>
    <col min="6162" max="6162" width="4.28515625" style="4" customWidth="1"/>
    <col min="6163" max="6163" width="4.5703125" style="4" customWidth="1"/>
    <col min="6164" max="6164" width="4.85546875" style="4" customWidth="1"/>
    <col min="6165" max="6165" width="4.7109375" style="4" customWidth="1"/>
    <col min="6166" max="6166" width="4.85546875" style="4" customWidth="1"/>
    <col min="6167" max="6167" width="3.140625" style="4" customWidth="1"/>
    <col min="6168" max="6168" width="5.28515625" style="4" customWidth="1"/>
    <col min="6169" max="6169" width="4.42578125" style="4" customWidth="1"/>
    <col min="6170" max="6170" width="4.28515625" style="4" customWidth="1"/>
    <col min="6171" max="6171" width="4.42578125" style="4" customWidth="1"/>
    <col min="6172" max="6172" width="3.7109375" style="4" customWidth="1"/>
    <col min="6173" max="6173" width="5" style="4" customWidth="1"/>
    <col min="6174" max="6174" width="4.5703125" style="4" customWidth="1"/>
    <col min="6175" max="6175" width="4.42578125" style="4" customWidth="1"/>
    <col min="6176" max="6176" width="4.140625" style="4" customWidth="1"/>
    <col min="6177" max="6178" width="4.7109375" style="4" customWidth="1"/>
    <col min="6179" max="6180" width="4.42578125" style="4" customWidth="1"/>
    <col min="6181" max="6181" width="4.85546875" style="4" customWidth="1"/>
    <col min="6182" max="6182" width="3.85546875" style="4" customWidth="1"/>
    <col min="6183" max="6183" width="4.42578125" style="4" customWidth="1"/>
    <col min="6184" max="6184" width="4.5703125" style="4" customWidth="1"/>
    <col min="6185" max="6185" width="4.7109375" style="4" customWidth="1"/>
    <col min="6186" max="6186" width="4.85546875" style="4" customWidth="1"/>
    <col min="6187" max="6187" width="4.7109375" style="4" customWidth="1"/>
    <col min="6188" max="6188" width="5.140625" style="4" customWidth="1"/>
    <col min="6189" max="6189" width="4.5703125" style="4" customWidth="1"/>
    <col min="6190" max="6190" width="5.140625" style="4" customWidth="1"/>
    <col min="6191" max="6191" width="4.42578125" style="4" customWidth="1"/>
    <col min="6192" max="6192" width="5" style="4" customWidth="1"/>
    <col min="6193" max="6193" width="4.5703125" style="4" customWidth="1"/>
    <col min="6194" max="6194" width="4.7109375" style="4" customWidth="1"/>
    <col min="6195" max="6195" width="3.85546875" style="4" customWidth="1"/>
    <col min="6196" max="6197" width="5.28515625" style="4" customWidth="1"/>
    <col min="6198" max="6209" width="8.85546875" style="4" customWidth="1"/>
    <col min="6210" max="6210" width="4.140625" style="4" customWidth="1"/>
    <col min="6211" max="6211" width="4.28515625" style="4" customWidth="1"/>
    <col min="6212" max="6212" width="5.28515625" style="4" customWidth="1"/>
    <col min="6213" max="6213" width="4.42578125" style="4" customWidth="1"/>
    <col min="6214" max="6214" width="4.7109375" style="4" customWidth="1"/>
    <col min="6215" max="6215" width="5" style="4" customWidth="1"/>
    <col min="6216" max="6216" width="5.28515625" style="4" customWidth="1"/>
    <col min="6217" max="6217" width="5.140625" style="4" customWidth="1"/>
    <col min="6218" max="6218" width="5.28515625" style="4" customWidth="1"/>
    <col min="6219" max="6219" width="5.42578125" style="4" customWidth="1"/>
    <col min="6220" max="6220" width="5.140625" style="4" customWidth="1"/>
    <col min="6221" max="6221" width="5.42578125" style="4" customWidth="1"/>
    <col min="6222" max="6245" width="5" style="4" customWidth="1"/>
    <col min="6246" max="6246" width="6.28515625" style="4" customWidth="1"/>
    <col min="6247" max="6247" width="6.42578125" style="4" customWidth="1"/>
    <col min="6248" max="6411" width="9.140625" style="4"/>
    <col min="6412" max="6412" width="3.85546875" style="4" customWidth="1"/>
    <col min="6413" max="6413" width="25.85546875" style="4" customWidth="1"/>
    <col min="6414" max="6415" width="4.28515625" style="4" customWidth="1"/>
    <col min="6416" max="6416" width="4.7109375" style="4" customWidth="1"/>
    <col min="6417" max="6417" width="4.85546875" style="4" customWidth="1"/>
    <col min="6418" max="6418" width="4.28515625" style="4" customWidth="1"/>
    <col min="6419" max="6419" width="4.5703125" style="4" customWidth="1"/>
    <col min="6420" max="6420" width="4.85546875" style="4" customWidth="1"/>
    <col min="6421" max="6421" width="4.7109375" style="4" customWidth="1"/>
    <col min="6422" max="6422" width="4.85546875" style="4" customWidth="1"/>
    <col min="6423" max="6423" width="3.140625" style="4" customWidth="1"/>
    <col min="6424" max="6424" width="5.28515625" style="4" customWidth="1"/>
    <col min="6425" max="6425" width="4.42578125" style="4" customWidth="1"/>
    <col min="6426" max="6426" width="4.28515625" style="4" customWidth="1"/>
    <col min="6427" max="6427" width="4.42578125" style="4" customWidth="1"/>
    <col min="6428" max="6428" width="3.7109375" style="4" customWidth="1"/>
    <col min="6429" max="6429" width="5" style="4" customWidth="1"/>
    <col min="6430" max="6430" width="4.5703125" style="4" customWidth="1"/>
    <col min="6431" max="6431" width="4.42578125" style="4" customWidth="1"/>
    <col min="6432" max="6432" width="4.140625" style="4" customWidth="1"/>
    <col min="6433" max="6434" width="4.7109375" style="4" customWidth="1"/>
    <col min="6435" max="6436" width="4.42578125" style="4" customWidth="1"/>
    <col min="6437" max="6437" width="4.85546875" style="4" customWidth="1"/>
    <col min="6438" max="6438" width="3.85546875" style="4" customWidth="1"/>
    <col min="6439" max="6439" width="4.42578125" style="4" customWidth="1"/>
    <col min="6440" max="6440" width="4.5703125" style="4" customWidth="1"/>
    <col min="6441" max="6441" width="4.7109375" style="4" customWidth="1"/>
    <col min="6442" max="6442" width="4.85546875" style="4" customWidth="1"/>
    <col min="6443" max="6443" width="4.7109375" style="4" customWidth="1"/>
    <col min="6444" max="6444" width="5.140625" style="4" customWidth="1"/>
    <col min="6445" max="6445" width="4.5703125" style="4" customWidth="1"/>
    <col min="6446" max="6446" width="5.140625" style="4" customWidth="1"/>
    <col min="6447" max="6447" width="4.42578125" style="4" customWidth="1"/>
    <col min="6448" max="6448" width="5" style="4" customWidth="1"/>
    <col min="6449" max="6449" width="4.5703125" style="4" customWidth="1"/>
    <col min="6450" max="6450" width="4.7109375" style="4" customWidth="1"/>
    <col min="6451" max="6451" width="3.85546875" style="4" customWidth="1"/>
    <col min="6452" max="6453" width="5.28515625" style="4" customWidth="1"/>
    <col min="6454" max="6465" width="8.85546875" style="4" customWidth="1"/>
    <col min="6466" max="6466" width="4.140625" style="4" customWidth="1"/>
    <col min="6467" max="6467" width="4.28515625" style="4" customWidth="1"/>
    <col min="6468" max="6468" width="5.28515625" style="4" customWidth="1"/>
    <col min="6469" max="6469" width="4.42578125" style="4" customWidth="1"/>
    <col min="6470" max="6470" width="4.7109375" style="4" customWidth="1"/>
    <col min="6471" max="6471" width="5" style="4" customWidth="1"/>
    <col min="6472" max="6472" width="5.28515625" style="4" customWidth="1"/>
    <col min="6473" max="6473" width="5.140625" style="4" customWidth="1"/>
    <col min="6474" max="6474" width="5.28515625" style="4" customWidth="1"/>
    <col min="6475" max="6475" width="5.42578125" style="4" customWidth="1"/>
    <col min="6476" max="6476" width="5.140625" style="4" customWidth="1"/>
    <col min="6477" max="6477" width="5.42578125" style="4" customWidth="1"/>
    <col min="6478" max="6501" width="5" style="4" customWidth="1"/>
    <col min="6502" max="6502" width="6.28515625" style="4" customWidth="1"/>
    <col min="6503" max="6503" width="6.42578125" style="4" customWidth="1"/>
    <col min="6504" max="6667" width="9.140625" style="4"/>
    <col min="6668" max="6668" width="3.85546875" style="4" customWidth="1"/>
    <col min="6669" max="6669" width="25.85546875" style="4" customWidth="1"/>
    <col min="6670" max="6671" width="4.28515625" style="4" customWidth="1"/>
    <col min="6672" max="6672" width="4.7109375" style="4" customWidth="1"/>
    <col min="6673" max="6673" width="4.85546875" style="4" customWidth="1"/>
    <col min="6674" max="6674" width="4.28515625" style="4" customWidth="1"/>
    <col min="6675" max="6675" width="4.5703125" style="4" customWidth="1"/>
    <col min="6676" max="6676" width="4.85546875" style="4" customWidth="1"/>
    <col min="6677" max="6677" width="4.7109375" style="4" customWidth="1"/>
    <col min="6678" max="6678" width="4.85546875" style="4" customWidth="1"/>
    <col min="6679" max="6679" width="3.140625" style="4" customWidth="1"/>
    <col min="6680" max="6680" width="5.28515625" style="4" customWidth="1"/>
    <col min="6681" max="6681" width="4.42578125" style="4" customWidth="1"/>
    <col min="6682" max="6682" width="4.28515625" style="4" customWidth="1"/>
    <col min="6683" max="6683" width="4.42578125" style="4" customWidth="1"/>
    <col min="6684" max="6684" width="3.7109375" style="4" customWidth="1"/>
    <col min="6685" max="6685" width="5" style="4" customWidth="1"/>
    <col min="6686" max="6686" width="4.5703125" style="4" customWidth="1"/>
    <col min="6687" max="6687" width="4.42578125" style="4" customWidth="1"/>
    <col min="6688" max="6688" width="4.140625" style="4" customWidth="1"/>
    <col min="6689" max="6690" width="4.7109375" style="4" customWidth="1"/>
    <col min="6691" max="6692" width="4.42578125" style="4" customWidth="1"/>
    <col min="6693" max="6693" width="4.85546875" style="4" customWidth="1"/>
    <col min="6694" max="6694" width="3.85546875" style="4" customWidth="1"/>
    <col min="6695" max="6695" width="4.42578125" style="4" customWidth="1"/>
    <col min="6696" max="6696" width="4.5703125" style="4" customWidth="1"/>
    <col min="6697" max="6697" width="4.7109375" style="4" customWidth="1"/>
    <col min="6698" max="6698" width="4.85546875" style="4" customWidth="1"/>
    <col min="6699" max="6699" width="4.7109375" style="4" customWidth="1"/>
    <col min="6700" max="6700" width="5.140625" style="4" customWidth="1"/>
    <col min="6701" max="6701" width="4.5703125" style="4" customWidth="1"/>
    <col min="6702" max="6702" width="5.140625" style="4" customWidth="1"/>
    <col min="6703" max="6703" width="4.42578125" style="4" customWidth="1"/>
    <col min="6704" max="6704" width="5" style="4" customWidth="1"/>
    <col min="6705" max="6705" width="4.5703125" style="4" customWidth="1"/>
    <col min="6706" max="6706" width="4.7109375" style="4" customWidth="1"/>
    <col min="6707" max="6707" width="3.85546875" style="4" customWidth="1"/>
    <col min="6708" max="6709" width="5.28515625" style="4" customWidth="1"/>
    <col min="6710" max="6721" width="8.85546875" style="4" customWidth="1"/>
    <col min="6722" max="6722" width="4.140625" style="4" customWidth="1"/>
    <col min="6723" max="6723" width="4.28515625" style="4" customWidth="1"/>
    <col min="6724" max="6724" width="5.28515625" style="4" customWidth="1"/>
    <col min="6725" max="6725" width="4.42578125" style="4" customWidth="1"/>
    <col min="6726" max="6726" width="4.7109375" style="4" customWidth="1"/>
    <col min="6727" max="6727" width="5" style="4" customWidth="1"/>
    <col min="6728" max="6728" width="5.28515625" style="4" customWidth="1"/>
    <col min="6729" max="6729" width="5.140625" style="4" customWidth="1"/>
    <col min="6730" max="6730" width="5.28515625" style="4" customWidth="1"/>
    <col min="6731" max="6731" width="5.42578125" style="4" customWidth="1"/>
    <col min="6732" max="6732" width="5.140625" style="4" customWidth="1"/>
    <col min="6733" max="6733" width="5.42578125" style="4" customWidth="1"/>
    <col min="6734" max="6757" width="5" style="4" customWidth="1"/>
    <col min="6758" max="6758" width="6.28515625" style="4" customWidth="1"/>
    <col min="6759" max="6759" width="6.42578125" style="4" customWidth="1"/>
    <col min="6760" max="6923" width="9.140625" style="4"/>
    <col min="6924" max="6924" width="3.85546875" style="4" customWidth="1"/>
    <col min="6925" max="6925" width="25.85546875" style="4" customWidth="1"/>
    <col min="6926" max="6927" width="4.28515625" style="4" customWidth="1"/>
    <col min="6928" max="6928" width="4.7109375" style="4" customWidth="1"/>
    <col min="6929" max="6929" width="4.85546875" style="4" customWidth="1"/>
    <col min="6930" max="6930" width="4.28515625" style="4" customWidth="1"/>
    <col min="6931" max="6931" width="4.5703125" style="4" customWidth="1"/>
    <col min="6932" max="6932" width="4.85546875" style="4" customWidth="1"/>
    <col min="6933" max="6933" width="4.7109375" style="4" customWidth="1"/>
    <col min="6934" max="6934" width="4.85546875" style="4" customWidth="1"/>
    <col min="6935" max="6935" width="3.140625" style="4" customWidth="1"/>
    <col min="6936" max="6936" width="5.28515625" style="4" customWidth="1"/>
    <col min="6937" max="6937" width="4.42578125" style="4" customWidth="1"/>
    <col min="6938" max="6938" width="4.28515625" style="4" customWidth="1"/>
    <col min="6939" max="6939" width="4.42578125" style="4" customWidth="1"/>
    <col min="6940" max="6940" width="3.7109375" style="4" customWidth="1"/>
    <col min="6941" max="6941" width="5" style="4" customWidth="1"/>
    <col min="6942" max="6942" width="4.5703125" style="4" customWidth="1"/>
    <col min="6943" max="6943" width="4.42578125" style="4" customWidth="1"/>
    <col min="6944" max="6944" width="4.140625" style="4" customWidth="1"/>
    <col min="6945" max="6946" width="4.7109375" style="4" customWidth="1"/>
    <col min="6947" max="6948" width="4.42578125" style="4" customWidth="1"/>
    <col min="6949" max="6949" width="4.85546875" style="4" customWidth="1"/>
    <col min="6950" max="6950" width="3.85546875" style="4" customWidth="1"/>
    <col min="6951" max="6951" width="4.42578125" style="4" customWidth="1"/>
    <col min="6952" max="6952" width="4.5703125" style="4" customWidth="1"/>
    <col min="6953" max="6953" width="4.7109375" style="4" customWidth="1"/>
    <col min="6954" max="6954" width="4.85546875" style="4" customWidth="1"/>
    <col min="6955" max="6955" width="4.7109375" style="4" customWidth="1"/>
    <col min="6956" max="6956" width="5.140625" style="4" customWidth="1"/>
    <col min="6957" max="6957" width="4.5703125" style="4" customWidth="1"/>
    <col min="6958" max="6958" width="5.140625" style="4" customWidth="1"/>
    <col min="6959" max="6959" width="4.42578125" style="4" customWidth="1"/>
    <col min="6960" max="6960" width="5" style="4" customWidth="1"/>
    <col min="6961" max="6961" width="4.5703125" style="4" customWidth="1"/>
    <col min="6962" max="6962" width="4.7109375" style="4" customWidth="1"/>
    <col min="6963" max="6963" width="3.85546875" style="4" customWidth="1"/>
    <col min="6964" max="6965" width="5.28515625" style="4" customWidth="1"/>
    <col min="6966" max="6977" width="8.85546875" style="4" customWidth="1"/>
    <col min="6978" max="6978" width="4.140625" style="4" customWidth="1"/>
    <col min="6979" max="6979" width="4.28515625" style="4" customWidth="1"/>
    <col min="6980" max="6980" width="5.28515625" style="4" customWidth="1"/>
    <col min="6981" max="6981" width="4.42578125" style="4" customWidth="1"/>
    <col min="6982" max="6982" width="4.7109375" style="4" customWidth="1"/>
    <col min="6983" max="6983" width="5" style="4" customWidth="1"/>
    <col min="6984" max="6984" width="5.28515625" style="4" customWidth="1"/>
    <col min="6985" max="6985" width="5.140625" style="4" customWidth="1"/>
    <col min="6986" max="6986" width="5.28515625" style="4" customWidth="1"/>
    <col min="6987" max="6987" width="5.42578125" style="4" customWidth="1"/>
    <col min="6988" max="6988" width="5.140625" style="4" customWidth="1"/>
    <col min="6989" max="6989" width="5.42578125" style="4" customWidth="1"/>
    <col min="6990" max="7013" width="5" style="4" customWidth="1"/>
    <col min="7014" max="7014" width="6.28515625" style="4" customWidth="1"/>
    <col min="7015" max="7015" width="6.42578125" style="4" customWidth="1"/>
    <col min="7016" max="7179" width="9.140625" style="4"/>
    <col min="7180" max="7180" width="3.85546875" style="4" customWidth="1"/>
    <col min="7181" max="7181" width="25.85546875" style="4" customWidth="1"/>
    <col min="7182" max="7183" width="4.28515625" style="4" customWidth="1"/>
    <col min="7184" max="7184" width="4.7109375" style="4" customWidth="1"/>
    <col min="7185" max="7185" width="4.85546875" style="4" customWidth="1"/>
    <col min="7186" max="7186" width="4.28515625" style="4" customWidth="1"/>
    <col min="7187" max="7187" width="4.5703125" style="4" customWidth="1"/>
    <col min="7188" max="7188" width="4.85546875" style="4" customWidth="1"/>
    <col min="7189" max="7189" width="4.7109375" style="4" customWidth="1"/>
    <col min="7190" max="7190" width="4.85546875" style="4" customWidth="1"/>
    <col min="7191" max="7191" width="3.140625" style="4" customWidth="1"/>
    <col min="7192" max="7192" width="5.28515625" style="4" customWidth="1"/>
    <col min="7193" max="7193" width="4.42578125" style="4" customWidth="1"/>
    <col min="7194" max="7194" width="4.28515625" style="4" customWidth="1"/>
    <col min="7195" max="7195" width="4.42578125" style="4" customWidth="1"/>
    <col min="7196" max="7196" width="3.7109375" style="4" customWidth="1"/>
    <col min="7197" max="7197" width="5" style="4" customWidth="1"/>
    <col min="7198" max="7198" width="4.5703125" style="4" customWidth="1"/>
    <col min="7199" max="7199" width="4.42578125" style="4" customWidth="1"/>
    <col min="7200" max="7200" width="4.140625" style="4" customWidth="1"/>
    <col min="7201" max="7202" width="4.7109375" style="4" customWidth="1"/>
    <col min="7203" max="7204" width="4.42578125" style="4" customWidth="1"/>
    <col min="7205" max="7205" width="4.85546875" style="4" customWidth="1"/>
    <col min="7206" max="7206" width="3.85546875" style="4" customWidth="1"/>
    <col min="7207" max="7207" width="4.42578125" style="4" customWidth="1"/>
    <col min="7208" max="7208" width="4.5703125" style="4" customWidth="1"/>
    <col min="7209" max="7209" width="4.7109375" style="4" customWidth="1"/>
    <col min="7210" max="7210" width="4.85546875" style="4" customWidth="1"/>
    <col min="7211" max="7211" width="4.7109375" style="4" customWidth="1"/>
    <col min="7212" max="7212" width="5.140625" style="4" customWidth="1"/>
    <col min="7213" max="7213" width="4.5703125" style="4" customWidth="1"/>
    <col min="7214" max="7214" width="5.140625" style="4" customWidth="1"/>
    <col min="7215" max="7215" width="4.42578125" style="4" customWidth="1"/>
    <col min="7216" max="7216" width="5" style="4" customWidth="1"/>
    <col min="7217" max="7217" width="4.5703125" style="4" customWidth="1"/>
    <col min="7218" max="7218" width="4.7109375" style="4" customWidth="1"/>
    <col min="7219" max="7219" width="3.85546875" style="4" customWidth="1"/>
    <col min="7220" max="7221" width="5.28515625" style="4" customWidth="1"/>
    <col min="7222" max="7233" width="8.85546875" style="4" customWidth="1"/>
    <col min="7234" max="7234" width="4.140625" style="4" customWidth="1"/>
    <col min="7235" max="7235" width="4.28515625" style="4" customWidth="1"/>
    <col min="7236" max="7236" width="5.28515625" style="4" customWidth="1"/>
    <col min="7237" max="7237" width="4.42578125" style="4" customWidth="1"/>
    <col min="7238" max="7238" width="4.7109375" style="4" customWidth="1"/>
    <col min="7239" max="7239" width="5" style="4" customWidth="1"/>
    <col min="7240" max="7240" width="5.28515625" style="4" customWidth="1"/>
    <col min="7241" max="7241" width="5.140625" style="4" customWidth="1"/>
    <col min="7242" max="7242" width="5.28515625" style="4" customWidth="1"/>
    <col min="7243" max="7243" width="5.42578125" style="4" customWidth="1"/>
    <col min="7244" max="7244" width="5.140625" style="4" customWidth="1"/>
    <col min="7245" max="7245" width="5.42578125" style="4" customWidth="1"/>
    <col min="7246" max="7269" width="5" style="4" customWidth="1"/>
    <col min="7270" max="7270" width="6.28515625" style="4" customWidth="1"/>
    <col min="7271" max="7271" width="6.42578125" style="4" customWidth="1"/>
    <col min="7272" max="7435" width="9.140625" style="4"/>
    <col min="7436" max="7436" width="3.85546875" style="4" customWidth="1"/>
    <col min="7437" max="7437" width="25.85546875" style="4" customWidth="1"/>
    <col min="7438" max="7439" width="4.28515625" style="4" customWidth="1"/>
    <col min="7440" max="7440" width="4.7109375" style="4" customWidth="1"/>
    <col min="7441" max="7441" width="4.85546875" style="4" customWidth="1"/>
    <col min="7442" max="7442" width="4.28515625" style="4" customWidth="1"/>
    <col min="7443" max="7443" width="4.5703125" style="4" customWidth="1"/>
    <col min="7444" max="7444" width="4.85546875" style="4" customWidth="1"/>
    <col min="7445" max="7445" width="4.7109375" style="4" customWidth="1"/>
    <col min="7446" max="7446" width="4.85546875" style="4" customWidth="1"/>
    <col min="7447" max="7447" width="3.140625" style="4" customWidth="1"/>
    <col min="7448" max="7448" width="5.28515625" style="4" customWidth="1"/>
    <col min="7449" max="7449" width="4.42578125" style="4" customWidth="1"/>
    <col min="7450" max="7450" width="4.28515625" style="4" customWidth="1"/>
    <col min="7451" max="7451" width="4.42578125" style="4" customWidth="1"/>
    <col min="7452" max="7452" width="3.7109375" style="4" customWidth="1"/>
    <col min="7453" max="7453" width="5" style="4" customWidth="1"/>
    <col min="7454" max="7454" width="4.5703125" style="4" customWidth="1"/>
    <col min="7455" max="7455" width="4.42578125" style="4" customWidth="1"/>
    <col min="7456" max="7456" width="4.140625" style="4" customWidth="1"/>
    <col min="7457" max="7458" width="4.7109375" style="4" customWidth="1"/>
    <col min="7459" max="7460" width="4.42578125" style="4" customWidth="1"/>
    <col min="7461" max="7461" width="4.85546875" style="4" customWidth="1"/>
    <col min="7462" max="7462" width="3.85546875" style="4" customWidth="1"/>
    <col min="7463" max="7463" width="4.42578125" style="4" customWidth="1"/>
    <col min="7464" max="7464" width="4.5703125" style="4" customWidth="1"/>
    <col min="7465" max="7465" width="4.7109375" style="4" customWidth="1"/>
    <col min="7466" max="7466" width="4.85546875" style="4" customWidth="1"/>
    <col min="7467" max="7467" width="4.7109375" style="4" customWidth="1"/>
    <col min="7468" max="7468" width="5.140625" style="4" customWidth="1"/>
    <col min="7469" max="7469" width="4.5703125" style="4" customWidth="1"/>
    <col min="7470" max="7470" width="5.140625" style="4" customWidth="1"/>
    <col min="7471" max="7471" width="4.42578125" style="4" customWidth="1"/>
    <col min="7472" max="7472" width="5" style="4" customWidth="1"/>
    <col min="7473" max="7473" width="4.5703125" style="4" customWidth="1"/>
    <col min="7474" max="7474" width="4.7109375" style="4" customWidth="1"/>
    <col min="7475" max="7475" width="3.85546875" style="4" customWidth="1"/>
    <col min="7476" max="7477" width="5.28515625" style="4" customWidth="1"/>
    <col min="7478" max="7489" width="8.85546875" style="4" customWidth="1"/>
    <col min="7490" max="7490" width="4.140625" style="4" customWidth="1"/>
    <col min="7491" max="7491" width="4.28515625" style="4" customWidth="1"/>
    <col min="7492" max="7492" width="5.28515625" style="4" customWidth="1"/>
    <col min="7493" max="7493" width="4.42578125" style="4" customWidth="1"/>
    <col min="7494" max="7494" width="4.7109375" style="4" customWidth="1"/>
    <col min="7495" max="7495" width="5" style="4" customWidth="1"/>
    <col min="7496" max="7496" width="5.28515625" style="4" customWidth="1"/>
    <col min="7497" max="7497" width="5.140625" style="4" customWidth="1"/>
    <col min="7498" max="7498" width="5.28515625" style="4" customWidth="1"/>
    <col min="7499" max="7499" width="5.42578125" style="4" customWidth="1"/>
    <col min="7500" max="7500" width="5.140625" style="4" customWidth="1"/>
    <col min="7501" max="7501" width="5.42578125" style="4" customWidth="1"/>
    <col min="7502" max="7525" width="5" style="4" customWidth="1"/>
    <col min="7526" max="7526" width="6.28515625" style="4" customWidth="1"/>
    <col min="7527" max="7527" width="6.42578125" style="4" customWidth="1"/>
    <col min="7528" max="7691" width="9.140625" style="4"/>
    <col min="7692" max="7692" width="3.85546875" style="4" customWidth="1"/>
    <col min="7693" max="7693" width="25.85546875" style="4" customWidth="1"/>
    <col min="7694" max="7695" width="4.28515625" style="4" customWidth="1"/>
    <col min="7696" max="7696" width="4.7109375" style="4" customWidth="1"/>
    <col min="7697" max="7697" width="4.85546875" style="4" customWidth="1"/>
    <col min="7698" max="7698" width="4.28515625" style="4" customWidth="1"/>
    <col min="7699" max="7699" width="4.5703125" style="4" customWidth="1"/>
    <col min="7700" max="7700" width="4.85546875" style="4" customWidth="1"/>
    <col min="7701" max="7701" width="4.7109375" style="4" customWidth="1"/>
    <col min="7702" max="7702" width="4.85546875" style="4" customWidth="1"/>
    <col min="7703" max="7703" width="3.140625" style="4" customWidth="1"/>
    <col min="7704" max="7704" width="5.28515625" style="4" customWidth="1"/>
    <col min="7705" max="7705" width="4.42578125" style="4" customWidth="1"/>
    <col min="7706" max="7706" width="4.28515625" style="4" customWidth="1"/>
    <col min="7707" max="7707" width="4.42578125" style="4" customWidth="1"/>
    <col min="7708" max="7708" width="3.7109375" style="4" customWidth="1"/>
    <col min="7709" max="7709" width="5" style="4" customWidth="1"/>
    <col min="7710" max="7710" width="4.5703125" style="4" customWidth="1"/>
    <col min="7711" max="7711" width="4.42578125" style="4" customWidth="1"/>
    <col min="7712" max="7712" width="4.140625" style="4" customWidth="1"/>
    <col min="7713" max="7714" width="4.7109375" style="4" customWidth="1"/>
    <col min="7715" max="7716" width="4.42578125" style="4" customWidth="1"/>
    <col min="7717" max="7717" width="4.85546875" style="4" customWidth="1"/>
    <col min="7718" max="7718" width="3.85546875" style="4" customWidth="1"/>
    <col min="7719" max="7719" width="4.42578125" style="4" customWidth="1"/>
    <col min="7720" max="7720" width="4.5703125" style="4" customWidth="1"/>
    <col min="7721" max="7721" width="4.7109375" style="4" customWidth="1"/>
    <col min="7722" max="7722" width="4.85546875" style="4" customWidth="1"/>
    <col min="7723" max="7723" width="4.7109375" style="4" customWidth="1"/>
    <col min="7724" max="7724" width="5.140625" style="4" customWidth="1"/>
    <col min="7725" max="7725" width="4.5703125" style="4" customWidth="1"/>
    <col min="7726" max="7726" width="5.140625" style="4" customWidth="1"/>
    <col min="7727" max="7727" width="4.42578125" style="4" customWidth="1"/>
    <col min="7728" max="7728" width="5" style="4" customWidth="1"/>
    <col min="7729" max="7729" width="4.5703125" style="4" customWidth="1"/>
    <col min="7730" max="7730" width="4.7109375" style="4" customWidth="1"/>
    <col min="7731" max="7731" width="3.85546875" style="4" customWidth="1"/>
    <col min="7732" max="7733" width="5.28515625" style="4" customWidth="1"/>
    <col min="7734" max="7745" width="8.85546875" style="4" customWidth="1"/>
    <col min="7746" max="7746" width="4.140625" style="4" customWidth="1"/>
    <col min="7747" max="7747" width="4.28515625" style="4" customWidth="1"/>
    <col min="7748" max="7748" width="5.28515625" style="4" customWidth="1"/>
    <col min="7749" max="7749" width="4.42578125" style="4" customWidth="1"/>
    <col min="7750" max="7750" width="4.7109375" style="4" customWidth="1"/>
    <col min="7751" max="7751" width="5" style="4" customWidth="1"/>
    <col min="7752" max="7752" width="5.28515625" style="4" customWidth="1"/>
    <col min="7753" max="7753" width="5.140625" style="4" customWidth="1"/>
    <col min="7754" max="7754" width="5.28515625" style="4" customWidth="1"/>
    <col min="7755" max="7755" width="5.42578125" style="4" customWidth="1"/>
    <col min="7756" max="7756" width="5.140625" style="4" customWidth="1"/>
    <col min="7757" max="7757" width="5.42578125" style="4" customWidth="1"/>
    <col min="7758" max="7781" width="5" style="4" customWidth="1"/>
    <col min="7782" max="7782" width="6.28515625" style="4" customWidth="1"/>
    <col min="7783" max="7783" width="6.42578125" style="4" customWidth="1"/>
    <col min="7784" max="7947" width="9.140625" style="4"/>
    <col min="7948" max="7948" width="3.85546875" style="4" customWidth="1"/>
    <col min="7949" max="7949" width="25.85546875" style="4" customWidth="1"/>
    <col min="7950" max="7951" width="4.28515625" style="4" customWidth="1"/>
    <col min="7952" max="7952" width="4.7109375" style="4" customWidth="1"/>
    <col min="7953" max="7953" width="4.85546875" style="4" customWidth="1"/>
    <col min="7954" max="7954" width="4.28515625" style="4" customWidth="1"/>
    <col min="7955" max="7955" width="4.5703125" style="4" customWidth="1"/>
    <col min="7956" max="7956" width="4.85546875" style="4" customWidth="1"/>
    <col min="7957" max="7957" width="4.7109375" style="4" customWidth="1"/>
    <col min="7958" max="7958" width="4.85546875" style="4" customWidth="1"/>
    <col min="7959" max="7959" width="3.140625" style="4" customWidth="1"/>
    <col min="7960" max="7960" width="5.28515625" style="4" customWidth="1"/>
    <col min="7961" max="7961" width="4.42578125" style="4" customWidth="1"/>
    <col min="7962" max="7962" width="4.28515625" style="4" customWidth="1"/>
    <col min="7963" max="7963" width="4.42578125" style="4" customWidth="1"/>
    <col min="7964" max="7964" width="3.7109375" style="4" customWidth="1"/>
    <col min="7965" max="7965" width="5" style="4" customWidth="1"/>
    <col min="7966" max="7966" width="4.5703125" style="4" customWidth="1"/>
    <col min="7967" max="7967" width="4.42578125" style="4" customWidth="1"/>
    <col min="7968" max="7968" width="4.140625" style="4" customWidth="1"/>
    <col min="7969" max="7970" width="4.7109375" style="4" customWidth="1"/>
    <col min="7971" max="7972" width="4.42578125" style="4" customWidth="1"/>
    <col min="7973" max="7973" width="4.85546875" style="4" customWidth="1"/>
    <col min="7974" max="7974" width="3.85546875" style="4" customWidth="1"/>
    <col min="7975" max="7975" width="4.42578125" style="4" customWidth="1"/>
    <col min="7976" max="7976" width="4.5703125" style="4" customWidth="1"/>
    <col min="7977" max="7977" width="4.7109375" style="4" customWidth="1"/>
    <col min="7978" max="7978" width="4.85546875" style="4" customWidth="1"/>
    <col min="7979" max="7979" width="4.7109375" style="4" customWidth="1"/>
    <col min="7980" max="7980" width="5.140625" style="4" customWidth="1"/>
    <col min="7981" max="7981" width="4.5703125" style="4" customWidth="1"/>
    <col min="7982" max="7982" width="5.140625" style="4" customWidth="1"/>
    <col min="7983" max="7983" width="4.42578125" style="4" customWidth="1"/>
    <col min="7984" max="7984" width="5" style="4" customWidth="1"/>
    <col min="7985" max="7985" width="4.5703125" style="4" customWidth="1"/>
    <col min="7986" max="7986" width="4.7109375" style="4" customWidth="1"/>
    <col min="7987" max="7987" width="3.85546875" style="4" customWidth="1"/>
    <col min="7988" max="7989" width="5.28515625" style="4" customWidth="1"/>
    <col min="7990" max="8001" width="8.85546875" style="4" customWidth="1"/>
    <col min="8002" max="8002" width="4.140625" style="4" customWidth="1"/>
    <col min="8003" max="8003" width="4.28515625" style="4" customWidth="1"/>
    <col min="8004" max="8004" width="5.28515625" style="4" customWidth="1"/>
    <col min="8005" max="8005" width="4.42578125" style="4" customWidth="1"/>
    <col min="8006" max="8006" width="4.7109375" style="4" customWidth="1"/>
    <col min="8007" max="8007" width="5" style="4" customWidth="1"/>
    <col min="8008" max="8008" width="5.28515625" style="4" customWidth="1"/>
    <col min="8009" max="8009" width="5.140625" style="4" customWidth="1"/>
    <col min="8010" max="8010" width="5.28515625" style="4" customWidth="1"/>
    <col min="8011" max="8011" width="5.42578125" style="4" customWidth="1"/>
    <col min="8012" max="8012" width="5.140625" style="4" customWidth="1"/>
    <col min="8013" max="8013" width="5.42578125" style="4" customWidth="1"/>
    <col min="8014" max="8037" width="5" style="4" customWidth="1"/>
    <col min="8038" max="8038" width="6.28515625" style="4" customWidth="1"/>
    <col min="8039" max="8039" width="6.42578125" style="4" customWidth="1"/>
    <col min="8040" max="8203" width="9.140625" style="4"/>
    <col min="8204" max="8204" width="3.85546875" style="4" customWidth="1"/>
    <col min="8205" max="8205" width="25.85546875" style="4" customWidth="1"/>
    <col min="8206" max="8207" width="4.28515625" style="4" customWidth="1"/>
    <col min="8208" max="8208" width="4.7109375" style="4" customWidth="1"/>
    <col min="8209" max="8209" width="4.85546875" style="4" customWidth="1"/>
    <col min="8210" max="8210" width="4.28515625" style="4" customWidth="1"/>
    <col min="8211" max="8211" width="4.5703125" style="4" customWidth="1"/>
    <col min="8212" max="8212" width="4.85546875" style="4" customWidth="1"/>
    <col min="8213" max="8213" width="4.7109375" style="4" customWidth="1"/>
    <col min="8214" max="8214" width="4.85546875" style="4" customWidth="1"/>
    <col min="8215" max="8215" width="3.140625" style="4" customWidth="1"/>
    <col min="8216" max="8216" width="5.28515625" style="4" customWidth="1"/>
    <col min="8217" max="8217" width="4.42578125" style="4" customWidth="1"/>
    <col min="8218" max="8218" width="4.28515625" style="4" customWidth="1"/>
    <col min="8219" max="8219" width="4.42578125" style="4" customWidth="1"/>
    <col min="8220" max="8220" width="3.7109375" style="4" customWidth="1"/>
    <col min="8221" max="8221" width="5" style="4" customWidth="1"/>
    <col min="8222" max="8222" width="4.5703125" style="4" customWidth="1"/>
    <col min="8223" max="8223" width="4.42578125" style="4" customWidth="1"/>
    <col min="8224" max="8224" width="4.140625" style="4" customWidth="1"/>
    <col min="8225" max="8226" width="4.7109375" style="4" customWidth="1"/>
    <col min="8227" max="8228" width="4.42578125" style="4" customWidth="1"/>
    <col min="8229" max="8229" width="4.85546875" style="4" customWidth="1"/>
    <col min="8230" max="8230" width="3.85546875" style="4" customWidth="1"/>
    <col min="8231" max="8231" width="4.42578125" style="4" customWidth="1"/>
    <col min="8232" max="8232" width="4.5703125" style="4" customWidth="1"/>
    <col min="8233" max="8233" width="4.7109375" style="4" customWidth="1"/>
    <col min="8234" max="8234" width="4.85546875" style="4" customWidth="1"/>
    <col min="8235" max="8235" width="4.7109375" style="4" customWidth="1"/>
    <col min="8236" max="8236" width="5.140625" style="4" customWidth="1"/>
    <col min="8237" max="8237" width="4.5703125" style="4" customWidth="1"/>
    <col min="8238" max="8238" width="5.140625" style="4" customWidth="1"/>
    <col min="8239" max="8239" width="4.42578125" style="4" customWidth="1"/>
    <col min="8240" max="8240" width="5" style="4" customWidth="1"/>
    <col min="8241" max="8241" width="4.5703125" style="4" customWidth="1"/>
    <col min="8242" max="8242" width="4.7109375" style="4" customWidth="1"/>
    <col min="8243" max="8243" width="3.85546875" style="4" customWidth="1"/>
    <col min="8244" max="8245" width="5.28515625" style="4" customWidth="1"/>
    <col min="8246" max="8257" width="8.85546875" style="4" customWidth="1"/>
    <col min="8258" max="8258" width="4.140625" style="4" customWidth="1"/>
    <col min="8259" max="8259" width="4.28515625" style="4" customWidth="1"/>
    <col min="8260" max="8260" width="5.28515625" style="4" customWidth="1"/>
    <col min="8261" max="8261" width="4.42578125" style="4" customWidth="1"/>
    <col min="8262" max="8262" width="4.7109375" style="4" customWidth="1"/>
    <col min="8263" max="8263" width="5" style="4" customWidth="1"/>
    <col min="8264" max="8264" width="5.28515625" style="4" customWidth="1"/>
    <col min="8265" max="8265" width="5.140625" style="4" customWidth="1"/>
    <col min="8266" max="8266" width="5.28515625" style="4" customWidth="1"/>
    <col min="8267" max="8267" width="5.42578125" style="4" customWidth="1"/>
    <col min="8268" max="8268" width="5.140625" style="4" customWidth="1"/>
    <col min="8269" max="8269" width="5.42578125" style="4" customWidth="1"/>
    <col min="8270" max="8293" width="5" style="4" customWidth="1"/>
    <col min="8294" max="8294" width="6.28515625" style="4" customWidth="1"/>
    <col min="8295" max="8295" width="6.42578125" style="4" customWidth="1"/>
    <col min="8296" max="8459" width="9.140625" style="4"/>
    <col min="8460" max="8460" width="3.85546875" style="4" customWidth="1"/>
    <col min="8461" max="8461" width="25.85546875" style="4" customWidth="1"/>
    <col min="8462" max="8463" width="4.28515625" style="4" customWidth="1"/>
    <col min="8464" max="8464" width="4.7109375" style="4" customWidth="1"/>
    <col min="8465" max="8465" width="4.85546875" style="4" customWidth="1"/>
    <col min="8466" max="8466" width="4.28515625" style="4" customWidth="1"/>
    <col min="8467" max="8467" width="4.5703125" style="4" customWidth="1"/>
    <col min="8468" max="8468" width="4.85546875" style="4" customWidth="1"/>
    <col min="8469" max="8469" width="4.7109375" style="4" customWidth="1"/>
    <col min="8470" max="8470" width="4.85546875" style="4" customWidth="1"/>
    <col min="8471" max="8471" width="3.140625" style="4" customWidth="1"/>
    <col min="8472" max="8472" width="5.28515625" style="4" customWidth="1"/>
    <col min="8473" max="8473" width="4.42578125" style="4" customWidth="1"/>
    <col min="8474" max="8474" width="4.28515625" style="4" customWidth="1"/>
    <col min="8475" max="8475" width="4.42578125" style="4" customWidth="1"/>
    <col min="8476" max="8476" width="3.7109375" style="4" customWidth="1"/>
    <col min="8477" max="8477" width="5" style="4" customWidth="1"/>
    <col min="8478" max="8478" width="4.5703125" style="4" customWidth="1"/>
    <col min="8479" max="8479" width="4.42578125" style="4" customWidth="1"/>
    <col min="8480" max="8480" width="4.140625" style="4" customWidth="1"/>
    <col min="8481" max="8482" width="4.7109375" style="4" customWidth="1"/>
    <col min="8483" max="8484" width="4.42578125" style="4" customWidth="1"/>
    <col min="8485" max="8485" width="4.85546875" style="4" customWidth="1"/>
    <col min="8486" max="8486" width="3.85546875" style="4" customWidth="1"/>
    <col min="8487" max="8487" width="4.42578125" style="4" customWidth="1"/>
    <col min="8488" max="8488" width="4.5703125" style="4" customWidth="1"/>
    <col min="8489" max="8489" width="4.7109375" style="4" customWidth="1"/>
    <col min="8490" max="8490" width="4.85546875" style="4" customWidth="1"/>
    <col min="8491" max="8491" width="4.7109375" style="4" customWidth="1"/>
    <col min="8492" max="8492" width="5.140625" style="4" customWidth="1"/>
    <col min="8493" max="8493" width="4.5703125" style="4" customWidth="1"/>
    <col min="8494" max="8494" width="5.140625" style="4" customWidth="1"/>
    <col min="8495" max="8495" width="4.42578125" style="4" customWidth="1"/>
    <col min="8496" max="8496" width="5" style="4" customWidth="1"/>
    <col min="8497" max="8497" width="4.5703125" style="4" customWidth="1"/>
    <col min="8498" max="8498" width="4.7109375" style="4" customWidth="1"/>
    <col min="8499" max="8499" width="3.85546875" style="4" customWidth="1"/>
    <col min="8500" max="8501" width="5.28515625" style="4" customWidth="1"/>
    <col min="8502" max="8513" width="8.85546875" style="4" customWidth="1"/>
    <col min="8514" max="8514" width="4.140625" style="4" customWidth="1"/>
    <col min="8515" max="8515" width="4.28515625" style="4" customWidth="1"/>
    <col min="8516" max="8516" width="5.28515625" style="4" customWidth="1"/>
    <col min="8517" max="8517" width="4.42578125" style="4" customWidth="1"/>
    <col min="8518" max="8518" width="4.7109375" style="4" customWidth="1"/>
    <col min="8519" max="8519" width="5" style="4" customWidth="1"/>
    <col min="8520" max="8520" width="5.28515625" style="4" customWidth="1"/>
    <col min="8521" max="8521" width="5.140625" style="4" customWidth="1"/>
    <col min="8522" max="8522" width="5.28515625" style="4" customWidth="1"/>
    <col min="8523" max="8523" width="5.42578125" style="4" customWidth="1"/>
    <col min="8524" max="8524" width="5.140625" style="4" customWidth="1"/>
    <col min="8525" max="8525" width="5.42578125" style="4" customWidth="1"/>
    <col min="8526" max="8549" width="5" style="4" customWidth="1"/>
    <col min="8550" max="8550" width="6.28515625" style="4" customWidth="1"/>
    <col min="8551" max="8551" width="6.42578125" style="4" customWidth="1"/>
    <col min="8552" max="8715" width="9.140625" style="4"/>
    <col min="8716" max="8716" width="3.85546875" style="4" customWidth="1"/>
    <col min="8717" max="8717" width="25.85546875" style="4" customWidth="1"/>
    <col min="8718" max="8719" width="4.28515625" style="4" customWidth="1"/>
    <col min="8720" max="8720" width="4.7109375" style="4" customWidth="1"/>
    <col min="8721" max="8721" width="4.85546875" style="4" customWidth="1"/>
    <col min="8722" max="8722" width="4.28515625" style="4" customWidth="1"/>
    <col min="8723" max="8723" width="4.5703125" style="4" customWidth="1"/>
    <col min="8724" max="8724" width="4.85546875" style="4" customWidth="1"/>
    <col min="8725" max="8725" width="4.7109375" style="4" customWidth="1"/>
    <col min="8726" max="8726" width="4.85546875" style="4" customWidth="1"/>
    <col min="8727" max="8727" width="3.140625" style="4" customWidth="1"/>
    <col min="8728" max="8728" width="5.28515625" style="4" customWidth="1"/>
    <col min="8729" max="8729" width="4.42578125" style="4" customWidth="1"/>
    <col min="8730" max="8730" width="4.28515625" style="4" customWidth="1"/>
    <col min="8731" max="8731" width="4.42578125" style="4" customWidth="1"/>
    <col min="8732" max="8732" width="3.7109375" style="4" customWidth="1"/>
    <col min="8733" max="8733" width="5" style="4" customWidth="1"/>
    <col min="8734" max="8734" width="4.5703125" style="4" customWidth="1"/>
    <col min="8735" max="8735" width="4.42578125" style="4" customWidth="1"/>
    <col min="8736" max="8736" width="4.140625" style="4" customWidth="1"/>
    <col min="8737" max="8738" width="4.7109375" style="4" customWidth="1"/>
    <col min="8739" max="8740" width="4.42578125" style="4" customWidth="1"/>
    <col min="8741" max="8741" width="4.85546875" style="4" customWidth="1"/>
    <col min="8742" max="8742" width="3.85546875" style="4" customWidth="1"/>
    <col min="8743" max="8743" width="4.42578125" style="4" customWidth="1"/>
    <col min="8744" max="8744" width="4.5703125" style="4" customWidth="1"/>
    <col min="8745" max="8745" width="4.7109375" style="4" customWidth="1"/>
    <col min="8746" max="8746" width="4.85546875" style="4" customWidth="1"/>
    <col min="8747" max="8747" width="4.7109375" style="4" customWidth="1"/>
    <col min="8748" max="8748" width="5.140625" style="4" customWidth="1"/>
    <col min="8749" max="8749" width="4.5703125" style="4" customWidth="1"/>
    <col min="8750" max="8750" width="5.140625" style="4" customWidth="1"/>
    <col min="8751" max="8751" width="4.42578125" style="4" customWidth="1"/>
    <col min="8752" max="8752" width="5" style="4" customWidth="1"/>
    <col min="8753" max="8753" width="4.5703125" style="4" customWidth="1"/>
    <col min="8754" max="8754" width="4.7109375" style="4" customWidth="1"/>
    <col min="8755" max="8755" width="3.85546875" style="4" customWidth="1"/>
    <col min="8756" max="8757" width="5.28515625" style="4" customWidth="1"/>
    <col min="8758" max="8769" width="8.85546875" style="4" customWidth="1"/>
    <col min="8770" max="8770" width="4.140625" style="4" customWidth="1"/>
    <col min="8771" max="8771" width="4.28515625" style="4" customWidth="1"/>
    <col min="8772" max="8772" width="5.28515625" style="4" customWidth="1"/>
    <col min="8773" max="8773" width="4.42578125" style="4" customWidth="1"/>
    <col min="8774" max="8774" width="4.7109375" style="4" customWidth="1"/>
    <col min="8775" max="8775" width="5" style="4" customWidth="1"/>
    <col min="8776" max="8776" width="5.28515625" style="4" customWidth="1"/>
    <col min="8777" max="8777" width="5.140625" style="4" customWidth="1"/>
    <col min="8778" max="8778" width="5.28515625" style="4" customWidth="1"/>
    <col min="8779" max="8779" width="5.42578125" style="4" customWidth="1"/>
    <col min="8780" max="8780" width="5.140625" style="4" customWidth="1"/>
    <col min="8781" max="8781" width="5.42578125" style="4" customWidth="1"/>
    <col min="8782" max="8805" width="5" style="4" customWidth="1"/>
    <col min="8806" max="8806" width="6.28515625" style="4" customWidth="1"/>
    <col min="8807" max="8807" width="6.42578125" style="4" customWidth="1"/>
    <col min="8808" max="8971" width="9.140625" style="4"/>
    <col min="8972" max="8972" width="3.85546875" style="4" customWidth="1"/>
    <col min="8973" max="8973" width="25.85546875" style="4" customWidth="1"/>
    <col min="8974" max="8975" width="4.28515625" style="4" customWidth="1"/>
    <col min="8976" max="8976" width="4.7109375" style="4" customWidth="1"/>
    <col min="8977" max="8977" width="4.85546875" style="4" customWidth="1"/>
    <col min="8978" max="8978" width="4.28515625" style="4" customWidth="1"/>
    <col min="8979" max="8979" width="4.5703125" style="4" customWidth="1"/>
    <col min="8980" max="8980" width="4.85546875" style="4" customWidth="1"/>
    <col min="8981" max="8981" width="4.7109375" style="4" customWidth="1"/>
    <col min="8982" max="8982" width="4.85546875" style="4" customWidth="1"/>
    <col min="8983" max="8983" width="3.140625" style="4" customWidth="1"/>
    <col min="8984" max="8984" width="5.28515625" style="4" customWidth="1"/>
    <col min="8985" max="8985" width="4.42578125" style="4" customWidth="1"/>
    <col min="8986" max="8986" width="4.28515625" style="4" customWidth="1"/>
    <col min="8987" max="8987" width="4.42578125" style="4" customWidth="1"/>
    <col min="8988" max="8988" width="3.7109375" style="4" customWidth="1"/>
    <col min="8989" max="8989" width="5" style="4" customWidth="1"/>
    <col min="8990" max="8990" width="4.5703125" style="4" customWidth="1"/>
    <col min="8991" max="8991" width="4.42578125" style="4" customWidth="1"/>
    <col min="8992" max="8992" width="4.140625" style="4" customWidth="1"/>
    <col min="8993" max="8994" width="4.7109375" style="4" customWidth="1"/>
    <col min="8995" max="8996" width="4.42578125" style="4" customWidth="1"/>
    <col min="8997" max="8997" width="4.85546875" style="4" customWidth="1"/>
    <col min="8998" max="8998" width="3.85546875" style="4" customWidth="1"/>
    <col min="8999" max="8999" width="4.42578125" style="4" customWidth="1"/>
    <col min="9000" max="9000" width="4.5703125" style="4" customWidth="1"/>
    <col min="9001" max="9001" width="4.7109375" style="4" customWidth="1"/>
    <col min="9002" max="9002" width="4.85546875" style="4" customWidth="1"/>
    <col min="9003" max="9003" width="4.7109375" style="4" customWidth="1"/>
    <col min="9004" max="9004" width="5.140625" style="4" customWidth="1"/>
    <col min="9005" max="9005" width="4.5703125" style="4" customWidth="1"/>
    <col min="9006" max="9006" width="5.140625" style="4" customWidth="1"/>
    <col min="9007" max="9007" width="4.42578125" style="4" customWidth="1"/>
    <col min="9008" max="9008" width="5" style="4" customWidth="1"/>
    <col min="9009" max="9009" width="4.5703125" style="4" customWidth="1"/>
    <col min="9010" max="9010" width="4.7109375" style="4" customWidth="1"/>
    <col min="9011" max="9011" width="3.85546875" style="4" customWidth="1"/>
    <col min="9012" max="9013" width="5.28515625" style="4" customWidth="1"/>
    <col min="9014" max="9025" width="8.85546875" style="4" customWidth="1"/>
    <col min="9026" max="9026" width="4.140625" style="4" customWidth="1"/>
    <col min="9027" max="9027" width="4.28515625" style="4" customWidth="1"/>
    <col min="9028" max="9028" width="5.28515625" style="4" customWidth="1"/>
    <col min="9029" max="9029" width="4.42578125" style="4" customWidth="1"/>
    <col min="9030" max="9030" width="4.7109375" style="4" customWidth="1"/>
    <col min="9031" max="9031" width="5" style="4" customWidth="1"/>
    <col min="9032" max="9032" width="5.28515625" style="4" customWidth="1"/>
    <col min="9033" max="9033" width="5.140625" style="4" customWidth="1"/>
    <col min="9034" max="9034" width="5.28515625" style="4" customWidth="1"/>
    <col min="9035" max="9035" width="5.42578125" style="4" customWidth="1"/>
    <col min="9036" max="9036" width="5.140625" style="4" customWidth="1"/>
    <col min="9037" max="9037" width="5.42578125" style="4" customWidth="1"/>
    <col min="9038" max="9061" width="5" style="4" customWidth="1"/>
    <col min="9062" max="9062" width="6.28515625" style="4" customWidth="1"/>
    <col min="9063" max="9063" width="6.42578125" style="4" customWidth="1"/>
    <col min="9064" max="9227" width="9.140625" style="4"/>
    <col min="9228" max="9228" width="3.85546875" style="4" customWidth="1"/>
    <col min="9229" max="9229" width="25.85546875" style="4" customWidth="1"/>
    <col min="9230" max="9231" width="4.28515625" style="4" customWidth="1"/>
    <col min="9232" max="9232" width="4.7109375" style="4" customWidth="1"/>
    <col min="9233" max="9233" width="4.85546875" style="4" customWidth="1"/>
    <col min="9234" max="9234" width="4.28515625" style="4" customWidth="1"/>
    <col min="9235" max="9235" width="4.5703125" style="4" customWidth="1"/>
    <col min="9236" max="9236" width="4.85546875" style="4" customWidth="1"/>
    <col min="9237" max="9237" width="4.7109375" style="4" customWidth="1"/>
    <col min="9238" max="9238" width="4.85546875" style="4" customWidth="1"/>
    <col min="9239" max="9239" width="3.140625" style="4" customWidth="1"/>
    <col min="9240" max="9240" width="5.28515625" style="4" customWidth="1"/>
    <col min="9241" max="9241" width="4.42578125" style="4" customWidth="1"/>
    <col min="9242" max="9242" width="4.28515625" style="4" customWidth="1"/>
    <col min="9243" max="9243" width="4.42578125" style="4" customWidth="1"/>
    <col min="9244" max="9244" width="3.7109375" style="4" customWidth="1"/>
    <col min="9245" max="9245" width="5" style="4" customWidth="1"/>
    <col min="9246" max="9246" width="4.5703125" style="4" customWidth="1"/>
    <col min="9247" max="9247" width="4.42578125" style="4" customWidth="1"/>
    <col min="9248" max="9248" width="4.140625" style="4" customWidth="1"/>
    <col min="9249" max="9250" width="4.7109375" style="4" customWidth="1"/>
    <col min="9251" max="9252" width="4.42578125" style="4" customWidth="1"/>
    <col min="9253" max="9253" width="4.85546875" style="4" customWidth="1"/>
    <col min="9254" max="9254" width="3.85546875" style="4" customWidth="1"/>
    <col min="9255" max="9255" width="4.42578125" style="4" customWidth="1"/>
    <col min="9256" max="9256" width="4.5703125" style="4" customWidth="1"/>
    <col min="9257" max="9257" width="4.7109375" style="4" customWidth="1"/>
    <col min="9258" max="9258" width="4.85546875" style="4" customWidth="1"/>
    <col min="9259" max="9259" width="4.7109375" style="4" customWidth="1"/>
    <col min="9260" max="9260" width="5.140625" style="4" customWidth="1"/>
    <col min="9261" max="9261" width="4.5703125" style="4" customWidth="1"/>
    <col min="9262" max="9262" width="5.140625" style="4" customWidth="1"/>
    <col min="9263" max="9263" width="4.42578125" style="4" customWidth="1"/>
    <col min="9264" max="9264" width="5" style="4" customWidth="1"/>
    <col min="9265" max="9265" width="4.5703125" style="4" customWidth="1"/>
    <col min="9266" max="9266" width="4.7109375" style="4" customWidth="1"/>
    <col min="9267" max="9267" width="3.85546875" style="4" customWidth="1"/>
    <col min="9268" max="9269" width="5.28515625" style="4" customWidth="1"/>
    <col min="9270" max="9281" width="8.85546875" style="4" customWidth="1"/>
    <col min="9282" max="9282" width="4.140625" style="4" customWidth="1"/>
    <col min="9283" max="9283" width="4.28515625" style="4" customWidth="1"/>
    <col min="9284" max="9284" width="5.28515625" style="4" customWidth="1"/>
    <col min="9285" max="9285" width="4.42578125" style="4" customWidth="1"/>
    <col min="9286" max="9286" width="4.7109375" style="4" customWidth="1"/>
    <col min="9287" max="9287" width="5" style="4" customWidth="1"/>
    <col min="9288" max="9288" width="5.28515625" style="4" customWidth="1"/>
    <col min="9289" max="9289" width="5.140625" style="4" customWidth="1"/>
    <col min="9290" max="9290" width="5.28515625" style="4" customWidth="1"/>
    <col min="9291" max="9291" width="5.42578125" style="4" customWidth="1"/>
    <col min="9292" max="9292" width="5.140625" style="4" customWidth="1"/>
    <col min="9293" max="9293" width="5.42578125" style="4" customWidth="1"/>
    <col min="9294" max="9317" width="5" style="4" customWidth="1"/>
    <col min="9318" max="9318" width="6.28515625" style="4" customWidth="1"/>
    <col min="9319" max="9319" width="6.42578125" style="4" customWidth="1"/>
    <col min="9320" max="9483" width="9.140625" style="4"/>
    <col min="9484" max="9484" width="3.85546875" style="4" customWidth="1"/>
    <col min="9485" max="9485" width="25.85546875" style="4" customWidth="1"/>
    <col min="9486" max="9487" width="4.28515625" style="4" customWidth="1"/>
    <col min="9488" max="9488" width="4.7109375" style="4" customWidth="1"/>
    <col min="9489" max="9489" width="4.85546875" style="4" customWidth="1"/>
    <col min="9490" max="9490" width="4.28515625" style="4" customWidth="1"/>
    <col min="9491" max="9491" width="4.5703125" style="4" customWidth="1"/>
    <col min="9492" max="9492" width="4.85546875" style="4" customWidth="1"/>
    <col min="9493" max="9493" width="4.7109375" style="4" customWidth="1"/>
    <col min="9494" max="9494" width="4.85546875" style="4" customWidth="1"/>
    <col min="9495" max="9495" width="3.140625" style="4" customWidth="1"/>
    <col min="9496" max="9496" width="5.28515625" style="4" customWidth="1"/>
    <col min="9497" max="9497" width="4.42578125" style="4" customWidth="1"/>
    <col min="9498" max="9498" width="4.28515625" style="4" customWidth="1"/>
    <col min="9499" max="9499" width="4.42578125" style="4" customWidth="1"/>
    <col min="9500" max="9500" width="3.7109375" style="4" customWidth="1"/>
    <col min="9501" max="9501" width="5" style="4" customWidth="1"/>
    <col min="9502" max="9502" width="4.5703125" style="4" customWidth="1"/>
    <col min="9503" max="9503" width="4.42578125" style="4" customWidth="1"/>
    <col min="9504" max="9504" width="4.140625" style="4" customWidth="1"/>
    <col min="9505" max="9506" width="4.7109375" style="4" customWidth="1"/>
    <col min="9507" max="9508" width="4.42578125" style="4" customWidth="1"/>
    <col min="9509" max="9509" width="4.85546875" style="4" customWidth="1"/>
    <col min="9510" max="9510" width="3.85546875" style="4" customWidth="1"/>
    <col min="9511" max="9511" width="4.42578125" style="4" customWidth="1"/>
    <col min="9512" max="9512" width="4.5703125" style="4" customWidth="1"/>
    <col min="9513" max="9513" width="4.7109375" style="4" customWidth="1"/>
    <col min="9514" max="9514" width="4.85546875" style="4" customWidth="1"/>
    <col min="9515" max="9515" width="4.7109375" style="4" customWidth="1"/>
    <col min="9516" max="9516" width="5.140625" style="4" customWidth="1"/>
    <col min="9517" max="9517" width="4.5703125" style="4" customWidth="1"/>
    <col min="9518" max="9518" width="5.140625" style="4" customWidth="1"/>
    <col min="9519" max="9519" width="4.42578125" style="4" customWidth="1"/>
    <col min="9520" max="9520" width="5" style="4" customWidth="1"/>
    <col min="9521" max="9521" width="4.5703125" style="4" customWidth="1"/>
    <col min="9522" max="9522" width="4.7109375" style="4" customWidth="1"/>
    <col min="9523" max="9523" width="3.85546875" style="4" customWidth="1"/>
    <col min="9524" max="9525" width="5.28515625" style="4" customWidth="1"/>
    <col min="9526" max="9537" width="8.85546875" style="4" customWidth="1"/>
    <col min="9538" max="9538" width="4.140625" style="4" customWidth="1"/>
    <col min="9539" max="9539" width="4.28515625" style="4" customWidth="1"/>
    <col min="9540" max="9540" width="5.28515625" style="4" customWidth="1"/>
    <col min="9541" max="9541" width="4.42578125" style="4" customWidth="1"/>
    <col min="9542" max="9542" width="4.7109375" style="4" customWidth="1"/>
    <col min="9543" max="9543" width="5" style="4" customWidth="1"/>
    <col min="9544" max="9544" width="5.28515625" style="4" customWidth="1"/>
    <col min="9545" max="9545" width="5.140625" style="4" customWidth="1"/>
    <col min="9546" max="9546" width="5.28515625" style="4" customWidth="1"/>
    <col min="9547" max="9547" width="5.42578125" style="4" customWidth="1"/>
    <col min="9548" max="9548" width="5.140625" style="4" customWidth="1"/>
    <col min="9549" max="9549" width="5.42578125" style="4" customWidth="1"/>
    <col min="9550" max="9573" width="5" style="4" customWidth="1"/>
    <col min="9574" max="9574" width="6.28515625" style="4" customWidth="1"/>
    <col min="9575" max="9575" width="6.42578125" style="4" customWidth="1"/>
    <col min="9576" max="9739" width="9.140625" style="4"/>
    <col min="9740" max="9740" width="3.85546875" style="4" customWidth="1"/>
    <col min="9741" max="9741" width="25.85546875" style="4" customWidth="1"/>
    <col min="9742" max="9743" width="4.28515625" style="4" customWidth="1"/>
    <col min="9744" max="9744" width="4.7109375" style="4" customWidth="1"/>
    <col min="9745" max="9745" width="4.85546875" style="4" customWidth="1"/>
    <col min="9746" max="9746" width="4.28515625" style="4" customWidth="1"/>
    <col min="9747" max="9747" width="4.5703125" style="4" customWidth="1"/>
    <col min="9748" max="9748" width="4.85546875" style="4" customWidth="1"/>
    <col min="9749" max="9749" width="4.7109375" style="4" customWidth="1"/>
    <col min="9750" max="9750" width="4.85546875" style="4" customWidth="1"/>
    <col min="9751" max="9751" width="3.140625" style="4" customWidth="1"/>
    <col min="9752" max="9752" width="5.28515625" style="4" customWidth="1"/>
    <col min="9753" max="9753" width="4.42578125" style="4" customWidth="1"/>
    <col min="9754" max="9754" width="4.28515625" style="4" customWidth="1"/>
    <col min="9755" max="9755" width="4.42578125" style="4" customWidth="1"/>
    <col min="9756" max="9756" width="3.7109375" style="4" customWidth="1"/>
    <col min="9757" max="9757" width="5" style="4" customWidth="1"/>
    <col min="9758" max="9758" width="4.5703125" style="4" customWidth="1"/>
    <col min="9759" max="9759" width="4.42578125" style="4" customWidth="1"/>
    <col min="9760" max="9760" width="4.140625" style="4" customWidth="1"/>
    <col min="9761" max="9762" width="4.7109375" style="4" customWidth="1"/>
    <col min="9763" max="9764" width="4.42578125" style="4" customWidth="1"/>
    <col min="9765" max="9765" width="4.85546875" style="4" customWidth="1"/>
    <col min="9766" max="9766" width="3.85546875" style="4" customWidth="1"/>
    <col min="9767" max="9767" width="4.42578125" style="4" customWidth="1"/>
    <col min="9768" max="9768" width="4.5703125" style="4" customWidth="1"/>
    <col min="9769" max="9769" width="4.7109375" style="4" customWidth="1"/>
    <col min="9770" max="9770" width="4.85546875" style="4" customWidth="1"/>
    <col min="9771" max="9771" width="4.7109375" style="4" customWidth="1"/>
    <col min="9772" max="9772" width="5.140625" style="4" customWidth="1"/>
    <col min="9773" max="9773" width="4.5703125" style="4" customWidth="1"/>
    <col min="9774" max="9774" width="5.140625" style="4" customWidth="1"/>
    <col min="9775" max="9775" width="4.42578125" style="4" customWidth="1"/>
    <col min="9776" max="9776" width="5" style="4" customWidth="1"/>
    <col min="9777" max="9777" width="4.5703125" style="4" customWidth="1"/>
    <col min="9778" max="9778" width="4.7109375" style="4" customWidth="1"/>
    <col min="9779" max="9779" width="3.85546875" style="4" customWidth="1"/>
    <col min="9780" max="9781" width="5.28515625" style="4" customWidth="1"/>
    <col min="9782" max="9793" width="8.85546875" style="4" customWidth="1"/>
    <col min="9794" max="9794" width="4.140625" style="4" customWidth="1"/>
    <col min="9795" max="9795" width="4.28515625" style="4" customWidth="1"/>
    <col min="9796" max="9796" width="5.28515625" style="4" customWidth="1"/>
    <col min="9797" max="9797" width="4.42578125" style="4" customWidth="1"/>
    <col min="9798" max="9798" width="4.7109375" style="4" customWidth="1"/>
    <col min="9799" max="9799" width="5" style="4" customWidth="1"/>
    <col min="9800" max="9800" width="5.28515625" style="4" customWidth="1"/>
    <col min="9801" max="9801" width="5.140625" style="4" customWidth="1"/>
    <col min="9802" max="9802" width="5.28515625" style="4" customWidth="1"/>
    <col min="9803" max="9803" width="5.42578125" style="4" customWidth="1"/>
    <col min="9804" max="9804" width="5.140625" style="4" customWidth="1"/>
    <col min="9805" max="9805" width="5.42578125" style="4" customWidth="1"/>
    <col min="9806" max="9829" width="5" style="4" customWidth="1"/>
    <col min="9830" max="9830" width="6.28515625" style="4" customWidth="1"/>
    <col min="9831" max="9831" width="6.42578125" style="4" customWidth="1"/>
    <col min="9832" max="9995" width="9.140625" style="4"/>
    <col min="9996" max="9996" width="3.85546875" style="4" customWidth="1"/>
    <col min="9997" max="9997" width="25.85546875" style="4" customWidth="1"/>
    <col min="9998" max="9999" width="4.28515625" style="4" customWidth="1"/>
    <col min="10000" max="10000" width="4.7109375" style="4" customWidth="1"/>
    <col min="10001" max="10001" width="4.85546875" style="4" customWidth="1"/>
    <col min="10002" max="10002" width="4.28515625" style="4" customWidth="1"/>
    <col min="10003" max="10003" width="4.5703125" style="4" customWidth="1"/>
    <col min="10004" max="10004" width="4.85546875" style="4" customWidth="1"/>
    <col min="10005" max="10005" width="4.7109375" style="4" customWidth="1"/>
    <col min="10006" max="10006" width="4.85546875" style="4" customWidth="1"/>
    <col min="10007" max="10007" width="3.140625" style="4" customWidth="1"/>
    <col min="10008" max="10008" width="5.28515625" style="4" customWidth="1"/>
    <col min="10009" max="10009" width="4.42578125" style="4" customWidth="1"/>
    <col min="10010" max="10010" width="4.28515625" style="4" customWidth="1"/>
    <col min="10011" max="10011" width="4.42578125" style="4" customWidth="1"/>
    <col min="10012" max="10012" width="3.7109375" style="4" customWidth="1"/>
    <col min="10013" max="10013" width="5" style="4" customWidth="1"/>
    <col min="10014" max="10014" width="4.5703125" style="4" customWidth="1"/>
    <col min="10015" max="10015" width="4.42578125" style="4" customWidth="1"/>
    <col min="10016" max="10016" width="4.140625" style="4" customWidth="1"/>
    <col min="10017" max="10018" width="4.7109375" style="4" customWidth="1"/>
    <col min="10019" max="10020" width="4.42578125" style="4" customWidth="1"/>
    <col min="10021" max="10021" width="4.85546875" style="4" customWidth="1"/>
    <col min="10022" max="10022" width="3.85546875" style="4" customWidth="1"/>
    <col min="10023" max="10023" width="4.42578125" style="4" customWidth="1"/>
    <col min="10024" max="10024" width="4.5703125" style="4" customWidth="1"/>
    <col min="10025" max="10025" width="4.7109375" style="4" customWidth="1"/>
    <col min="10026" max="10026" width="4.85546875" style="4" customWidth="1"/>
    <col min="10027" max="10027" width="4.7109375" style="4" customWidth="1"/>
    <col min="10028" max="10028" width="5.140625" style="4" customWidth="1"/>
    <col min="10029" max="10029" width="4.5703125" style="4" customWidth="1"/>
    <col min="10030" max="10030" width="5.140625" style="4" customWidth="1"/>
    <col min="10031" max="10031" width="4.42578125" style="4" customWidth="1"/>
    <col min="10032" max="10032" width="5" style="4" customWidth="1"/>
    <col min="10033" max="10033" width="4.5703125" style="4" customWidth="1"/>
    <col min="10034" max="10034" width="4.7109375" style="4" customWidth="1"/>
    <col min="10035" max="10035" width="3.85546875" style="4" customWidth="1"/>
    <col min="10036" max="10037" width="5.28515625" style="4" customWidth="1"/>
    <col min="10038" max="10049" width="8.85546875" style="4" customWidth="1"/>
    <col min="10050" max="10050" width="4.140625" style="4" customWidth="1"/>
    <col min="10051" max="10051" width="4.28515625" style="4" customWidth="1"/>
    <col min="10052" max="10052" width="5.28515625" style="4" customWidth="1"/>
    <col min="10053" max="10053" width="4.42578125" style="4" customWidth="1"/>
    <col min="10054" max="10054" width="4.7109375" style="4" customWidth="1"/>
    <col min="10055" max="10055" width="5" style="4" customWidth="1"/>
    <col min="10056" max="10056" width="5.28515625" style="4" customWidth="1"/>
    <col min="10057" max="10057" width="5.140625" style="4" customWidth="1"/>
    <col min="10058" max="10058" width="5.28515625" style="4" customWidth="1"/>
    <col min="10059" max="10059" width="5.42578125" style="4" customWidth="1"/>
    <col min="10060" max="10060" width="5.140625" style="4" customWidth="1"/>
    <col min="10061" max="10061" width="5.42578125" style="4" customWidth="1"/>
    <col min="10062" max="10085" width="5" style="4" customWidth="1"/>
    <col min="10086" max="10086" width="6.28515625" style="4" customWidth="1"/>
    <col min="10087" max="10087" width="6.42578125" style="4" customWidth="1"/>
    <col min="10088" max="10251" width="9.140625" style="4"/>
    <col min="10252" max="10252" width="3.85546875" style="4" customWidth="1"/>
    <col min="10253" max="10253" width="25.85546875" style="4" customWidth="1"/>
    <col min="10254" max="10255" width="4.28515625" style="4" customWidth="1"/>
    <col min="10256" max="10256" width="4.7109375" style="4" customWidth="1"/>
    <col min="10257" max="10257" width="4.85546875" style="4" customWidth="1"/>
    <col min="10258" max="10258" width="4.28515625" style="4" customWidth="1"/>
    <col min="10259" max="10259" width="4.5703125" style="4" customWidth="1"/>
    <col min="10260" max="10260" width="4.85546875" style="4" customWidth="1"/>
    <col min="10261" max="10261" width="4.7109375" style="4" customWidth="1"/>
    <col min="10262" max="10262" width="4.85546875" style="4" customWidth="1"/>
    <col min="10263" max="10263" width="3.140625" style="4" customWidth="1"/>
    <col min="10264" max="10264" width="5.28515625" style="4" customWidth="1"/>
    <col min="10265" max="10265" width="4.42578125" style="4" customWidth="1"/>
    <col min="10266" max="10266" width="4.28515625" style="4" customWidth="1"/>
    <col min="10267" max="10267" width="4.42578125" style="4" customWidth="1"/>
    <col min="10268" max="10268" width="3.7109375" style="4" customWidth="1"/>
    <col min="10269" max="10269" width="5" style="4" customWidth="1"/>
    <col min="10270" max="10270" width="4.5703125" style="4" customWidth="1"/>
    <col min="10271" max="10271" width="4.42578125" style="4" customWidth="1"/>
    <col min="10272" max="10272" width="4.140625" style="4" customWidth="1"/>
    <col min="10273" max="10274" width="4.7109375" style="4" customWidth="1"/>
    <col min="10275" max="10276" width="4.42578125" style="4" customWidth="1"/>
    <col min="10277" max="10277" width="4.85546875" style="4" customWidth="1"/>
    <col min="10278" max="10278" width="3.85546875" style="4" customWidth="1"/>
    <col min="10279" max="10279" width="4.42578125" style="4" customWidth="1"/>
    <col min="10280" max="10280" width="4.5703125" style="4" customWidth="1"/>
    <col min="10281" max="10281" width="4.7109375" style="4" customWidth="1"/>
    <col min="10282" max="10282" width="4.85546875" style="4" customWidth="1"/>
    <col min="10283" max="10283" width="4.7109375" style="4" customWidth="1"/>
    <col min="10284" max="10284" width="5.140625" style="4" customWidth="1"/>
    <col min="10285" max="10285" width="4.5703125" style="4" customWidth="1"/>
    <col min="10286" max="10286" width="5.140625" style="4" customWidth="1"/>
    <col min="10287" max="10287" width="4.42578125" style="4" customWidth="1"/>
    <col min="10288" max="10288" width="5" style="4" customWidth="1"/>
    <col min="10289" max="10289" width="4.5703125" style="4" customWidth="1"/>
    <col min="10290" max="10290" width="4.7109375" style="4" customWidth="1"/>
    <col min="10291" max="10291" width="3.85546875" style="4" customWidth="1"/>
    <col min="10292" max="10293" width="5.28515625" style="4" customWidth="1"/>
    <col min="10294" max="10305" width="8.85546875" style="4" customWidth="1"/>
    <col min="10306" max="10306" width="4.140625" style="4" customWidth="1"/>
    <col min="10307" max="10307" width="4.28515625" style="4" customWidth="1"/>
    <col min="10308" max="10308" width="5.28515625" style="4" customWidth="1"/>
    <col min="10309" max="10309" width="4.42578125" style="4" customWidth="1"/>
    <col min="10310" max="10310" width="4.7109375" style="4" customWidth="1"/>
    <col min="10311" max="10311" width="5" style="4" customWidth="1"/>
    <col min="10312" max="10312" width="5.28515625" style="4" customWidth="1"/>
    <col min="10313" max="10313" width="5.140625" style="4" customWidth="1"/>
    <col min="10314" max="10314" width="5.28515625" style="4" customWidth="1"/>
    <col min="10315" max="10315" width="5.42578125" style="4" customWidth="1"/>
    <col min="10316" max="10316" width="5.140625" style="4" customWidth="1"/>
    <col min="10317" max="10317" width="5.42578125" style="4" customWidth="1"/>
    <col min="10318" max="10341" width="5" style="4" customWidth="1"/>
    <col min="10342" max="10342" width="6.28515625" style="4" customWidth="1"/>
    <col min="10343" max="10343" width="6.42578125" style="4" customWidth="1"/>
    <col min="10344" max="10507" width="9.140625" style="4"/>
    <col min="10508" max="10508" width="3.85546875" style="4" customWidth="1"/>
    <col min="10509" max="10509" width="25.85546875" style="4" customWidth="1"/>
    <col min="10510" max="10511" width="4.28515625" style="4" customWidth="1"/>
    <col min="10512" max="10512" width="4.7109375" style="4" customWidth="1"/>
    <col min="10513" max="10513" width="4.85546875" style="4" customWidth="1"/>
    <col min="10514" max="10514" width="4.28515625" style="4" customWidth="1"/>
    <col min="10515" max="10515" width="4.5703125" style="4" customWidth="1"/>
    <col min="10516" max="10516" width="4.85546875" style="4" customWidth="1"/>
    <col min="10517" max="10517" width="4.7109375" style="4" customWidth="1"/>
    <col min="10518" max="10518" width="4.85546875" style="4" customWidth="1"/>
    <col min="10519" max="10519" width="3.140625" style="4" customWidth="1"/>
    <col min="10520" max="10520" width="5.28515625" style="4" customWidth="1"/>
    <col min="10521" max="10521" width="4.42578125" style="4" customWidth="1"/>
    <col min="10522" max="10522" width="4.28515625" style="4" customWidth="1"/>
    <col min="10523" max="10523" width="4.42578125" style="4" customWidth="1"/>
    <col min="10524" max="10524" width="3.7109375" style="4" customWidth="1"/>
    <col min="10525" max="10525" width="5" style="4" customWidth="1"/>
    <col min="10526" max="10526" width="4.5703125" style="4" customWidth="1"/>
    <col min="10527" max="10527" width="4.42578125" style="4" customWidth="1"/>
    <col min="10528" max="10528" width="4.140625" style="4" customWidth="1"/>
    <col min="10529" max="10530" width="4.7109375" style="4" customWidth="1"/>
    <col min="10531" max="10532" width="4.42578125" style="4" customWidth="1"/>
    <col min="10533" max="10533" width="4.85546875" style="4" customWidth="1"/>
    <col min="10534" max="10534" width="3.85546875" style="4" customWidth="1"/>
    <col min="10535" max="10535" width="4.42578125" style="4" customWidth="1"/>
    <col min="10536" max="10536" width="4.5703125" style="4" customWidth="1"/>
    <col min="10537" max="10537" width="4.7109375" style="4" customWidth="1"/>
    <col min="10538" max="10538" width="4.85546875" style="4" customWidth="1"/>
    <col min="10539" max="10539" width="4.7109375" style="4" customWidth="1"/>
    <col min="10540" max="10540" width="5.140625" style="4" customWidth="1"/>
    <col min="10541" max="10541" width="4.5703125" style="4" customWidth="1"/>
    <col min="10542" max="10542" width="5.140625" style="4" customWidth="1"/>
    <col min="10543" max="10543" width="4.42578125" style="4" customWidth="1"/>
    <col min="10544" max="10544" width="5" style="4" customWidth="1"/>
    <col min="10545" max="10545" width="4.5703125" style="4" customWidth="1"/>
    <col min="10546" max="10546" width="4.7109375" style="4" customWidth="1"/>
    <col min="10547" max="10547" width="3.85546875" style="4" customWidth="1"/>
    <col min="10548" max="10549" width="5.28515625" style="4" customWidth="1"/>
    <col min="10550" max="10561" width="8.85546875" style="4" customWidth="1"/>
    <col min="10562" max="10562" width="4.140625" style="4" customWidth="1"/>
    <col min="10563" max="10563" width="4.28515625" style="4" customWidth="1"/>
    <col min="10564" max="10564" width="5.28515625" style="4" customWidth="1"/>
    <col min="10565" max="10565" width="4.42578125" style="4" customWidth="1"/>
    <col min="10566" max="10566" width="4.7109375" style="4" customWidth="1"/>
    <col min="10567" max="10567" width="5" style="4" customWidth="1"/>
    <col min="10568" max="10568" width="5.28515625" style="4" customWidth="1"/>
    <col min="10569" max="10569" width="5.140625" style="4" customWidth="1"/>
    <col min="10570" max="10570" width="5.28515625" style="4" customWidth="1"/>
    <col min="10571" max="10571" width="5.42578125" style="4" customWidth="1"/>
    <col min="10572" max="10572" width="5.140625" style="4" customWidth="1"/>
    <col min="10573" max="10573" width="5.42578125" style="4" customWidth="1"/>
    <col min="10574" max="10597" width="5" style="4" customWidth="1"/>
    <col min="10598" max="10598" width="6.28515625" style="4" customWidth="1"/>
    <col min="10599" max="10599" width="6.42578125" style="4" customWidth="1"/>
    <col min="10600" max="10763" width="9.140625" style="4"/>
    <col min="10764" max="10764" width="3.85546875" style="4" customWidth="1"/>
    <col min="10765" max="10765" width="25.85546875" style="4" customWidth="1"/>
    <col min="10766" max="10767" width="4.28515625" style="4" customWidth="1"/>
    <col min="10768" max="10768" width="4.7109375" style="4" customWidth="1"/>
    <col min="10769" max="10769" width="4.85546875" style="4" customWidth="1"/>
    <col min="10770" max="10770" width="4.28515625" style="4" customWidth="1"/>
    <col min="10771" max="10771" width="4.5703125" style="4" customWidth="1"/>
    <col min="10772" max="10772" width="4.85546875" style="4" customWidth="1"/>
    <col min="10773" max="10773" width="4.7109375" style="4" customWidth="1"/>
    <col min="10774" max="10774" width="4.85546875" style="4" customWidth="1"/>
    <col min="10775" max="10775" width="3.140625" style="4" customWidth="1"/>
    <col min="10776" max="10776" width="5.28515625" style="4" customWidth="1"/>
    <col min="10777" max="10777" width="4.42578125" style="4" customWidth="1"/>
    <col min="10778" max="10778" width="4.28515625" style="4" customWidth="1"/>
    <col min="10779" max="10779" width="4.42578125" style="4" customWidth="1"/>
    <col min="10780" max="10780" width="3.7109375" style="4" customWidth="1"/>
    <col min="10781" max="10781" width="5" style="4" customWidth="1"/>
    <col min="10782" max="10782" width="4.5703125" style="4" customWidth="1"/>
    <col min="10783" max="10783" width="4.42578125" style="4" customWidth="1"/>
    <col min="10784" max="10784" width="4.140625" style="4" customWidth="1"/>
    <col min="10785" max="10786" width="4.7109375" style="4" customWidth="1"/>
    <col min="10787" max="10788" width="4.42578125" style="4" customWidth="1"/>
    <col min="10789" max="10789" width="4.85546875" style="4" customWidth="1"/>
    <col min="10790" max="10790" width="3.85546875" style="4" customWidth="1"/>
    <col min="10791" max="10791" width="4.42578125" style="4" customWidth="1"/>
    <col min="10792" max="10792" width="4.5703125" style="4" customWidth="1"/>
    <col min="10793" max="10793" width="4.7109375" style="4" customWidth="1"/>
    <col min="10794" max="10794" width="4.85546875" style="4" customWidth="1"/>
    <col min="10795" max="10795" width="4.7109375" style="4" customWidth="1"/>
    <col min="10796" max="10796" width="5.140625" style="4" customWidth="1"/>
    <col min="10797" max="10797" width="4.5703125" style="4" customWidth="1"/>
    <col min="10798" max="10798" width="5.140625" style="4" customWidth="1"/>
    <col min="10799" max="10799" width="4.42578125" style="4" customWidth="1"/>
    <col min="10800" max="10800" width="5" style="4" customWidth="1"/>
    <col min="10801" max="10801" width="4.5703125" style="4" customWidth="1"/>
    <col min="10802" max="10802" width="4.7109375" style="4" customWidth="1"/>
    <col min="10803" max="10803" width="3.85546875" style="4" customWidth="1"/>
    <col min="10804" max="10805" width="5.28515625" style="4" customWidth="1"/>
    <col min="10806" max="10817" width="8.85546875" style="4" customWidth="1"/>
    <col min="10818" max="10818" width="4.140625" style="4" customWidth="1"/>
    <col min="10819" max="10819" width="4.28515625" style="4" customWidth="1"/>
    <col min="10820" max="10820" width="5.28515625" style="4" customWidth="1"/>
    <col min="10821" max="10821" width="4.42578125" style="4" customWidth="1"/>
    <col min="10822" max="10822" width="4.7109375" style="4" customWidth="1"/>
    <col min="10823" max="10823" width="5" style="4" customWidth="1"/>
    <col min="10824" max="10824" width="5.28515625" style="4" customWidth="1"/>
    <col min="10825" max="10825" width="5.140625" style="4" customWidth="1"/>
    <col min="10826" max="10826" width="5.28515625" style="4" customWidth="1"/>
    <col min="10827" max="10827" width="5.42578125" style="4" customWidth="1"/>
    <col min="10828" max="10828" width="5.140625" style="4" customWidth="1"/>
    <col min="10829" max="10829" width="5.42578125" style="4" customWidth="1"/>
    <col min="10830" max="10853" width="5" style="4" customWidth="1"/>
    <col min="10854" max="10854" width="6.28515625" style="4" customWidth="1"/>
    <col min="10855" max="10855" width="6.42578125" style="4" customWidth="1"/>
    <col min="10856" max="11019" width="9.140625" style="4"/>
    <col min="11020" max="11020" width="3.85546875" style="4" customWidth="1"/>
    <col min="11021" max="11021" width="25.85546875" style="4" customWidth="1"/>
    <col min="11022" max="11023" width="4.28515625" style="4" customWidth="1"/>
    <col min="11024" max="11024" width="4.7109375" style="4" customWidth="1"/>
    <col min="11025" max="11025" width="4.85546875" style="4" customWidth="1"/>
    <col min="11026" max="11026" width="4.28515625" style="4" customWidth="1"/>
    <col min="11027" max="11027" width="4.5703125" style="4" customWidth="1"/>
    <col min="11028" max="11028" width="4.85546875" style="4" customWidth="1"/>
    <col min="11029" max="11029" width="4.7109375" style="4" customWidth="1"/>
    <col min="11030" max="11030" width="4.85546875" style="4" customWidth="1"/>
    <col min="11031" max="11031" width="3.140625" style="4" customWidth="1"/>
    <col min="11032" max="11032" width="5.28515625" style="4" customWidth="1"/>
    <col min="11033" max="11033" width="4.42578125" style="4" customWidth="1"/>
    <col min="11034" max="11034" width="4.28515625" style="4" customWidth="1"/>
    <col min="11035" max="11035" width="4.42578125" style="4" customWidth="1"/>
    <col min="11036" max="11036" width="3.7109375" style="4" customWidth="1"/>
    <col min="11037" max="11037" width="5" style="4" customWidth="1"/>
    <col min="11038" max="11038" width="4.5703125" style="4" customWidth="1"/>
    <col min="11039" max="11039" width="4.42578125" style="4" customWidth="1"/>
    <col min="11040" max="11040" width="4.140625" style="4" customWidth="1"/>
    <col min="11041" max="11042" width="4.7109375" style="4" customWidth="1"/>
    <col min="11043" max="11044" width="4.42578125" style="4" customWidth="1"/>
    <col min="11045" max="11045" width="4.85546875" style="4" customWidth="1"/>
    <col min="11046" max="11046" width="3.85546875" style="4" customWidth="1"/>
    <col min="11047" max="11047" width="4.42578125" style="4" customWidth="1"/>
    <col min="11048" max="11048" width="4.5703125" style="4" customWidth="1"/>
    <col min="11049" max="11049" width="4.7109375" style="4" customWidth="1"/>
    <col min="11050" max="11050" width="4.85546875" style="4" customWidth="1"/>
    <col min="11051" max="11051" width="4.7109375" style="4" customWidth="1"/>
    <col min="11052" max="11052" width="5.140625" style="4" customWidth="1"/>
    <col min="11053" max="11053" width="4.5703125" style="4" customWidth="1"/>
    <col min="11054" max="11054" width="5.140625" style="4" customWidth="1"/>
    <col min="11055" max="11055" width="4.42578125" style="4" customWidth="1"/>
    <col min="11056" max="11056" width="5" style="4" customWidth="1"/>
    <col min="11057" max="11057" width="4.5703125" style="4" customWidth="1"/>
    <col min="11058" max="11058" width="4.7109375" style="4" customWidth="1"/>
    <col min="11059" max="11059" width="3.85546875" style="4" customWidth="1"/>
    <col min="11060" max="11061" width="5.28515625" style="4" customWidth="1"/>
    <col min="11062" max="11073" width="8.85546875" style="4" customWidth="1"/>
    <col min="11074" max="11074" width="4.140625" style="4" customWidth="1"/>
    <col min="11075" max="11075" width="4.28515625" style="4" customWidth="1"/>
    <col min="11076" max="11076" width="5.28515625" style="4" customWidth="1"/>
    <col min="11077" max="11077" width="4.42578125" style="4" customWidth="1"/>
    <col min="11078" max="11078" width="4.7109375" style="4" customWidth="1"/>
    <col min="11079" max="11079" width="5" style="4" customWidth="1"/>
    <col min="11080" max="11080" width="5.28515625" style="4" customWidth="1"/>
    <col min="11081" max="11081" width="5.140625" style="4" customWidth="1"/>
    <col min="11082" max="11082" width="5.28515625" style="4" customWidth="1"/>
    <col min="11083" max="11083" width="5.42578125" style="4" customWidth="1"/>
    <col min="11084" max="11084" width="5.140625" style="4" customWidth="1"/>
    <col min="11085" max="11085" width="5.42578125" style="4" customWidth="1"/>
    <col min="11086" max="11109" width="5" style="4" customWidth="1"/>
    <col min="11110" max="11110" width="6.28515625" style="4" customWidth="1"/>
    <col min="11111" max="11111" width="6.42578125" style="4" customWidth="1"/>
    <col min="11112" max="11275" width="9.140625" style="4"/>
    <col min="11276" max="11276" width="3.85546875" style="4" customWidth="1"/>
    <col min="11277" max="11277" width="25.85546875" style="4" customWidth="1"/>
    <col min="11278" max="11279" width="4.28515625" style="4" customWidth="1"/>
    <col min="11280" max="11280" width="4.7109375" style="4" customWidth="1"/>
    <col min="11281" max="11281" width="4.85546875" style="4" customWidth="1"/>
    <col min="11282" max="11282" width="4.28515625" style="4" customWidth="1"/>
    <col min="11283" max="11283" width="4.5703125" style="4" customWidth="1"/>
    <col min="11284" max="11284" width="4.85546875" style="4" customWidth="1"/>
    <col min="11285" max="11285" width="4.7109375" style="4" customWidth="1"/>
    <col min="11286" max="11286" width="4.85546875" style="4" customWidth="1"/>
    <col min="11287" max="11287" width="3.140625" style="4" customWidth="1"/>
    <col min="11288" max="11288" width="5.28515625" style="4" customWidth="1"/>
    <col min="11289" max="11289" width="4.42578125" style="4" customWidth="1"/>
    <col min="11290" max="11290" width="4.28515625" style="4" customWidth="1"/>
    <col min="11291" max="11291" width="4.42578125" style="4" customWidth="1"/>
    <col min="11292" max="11292" width="3.7109375" style="4" customWidth="1"/>
    <col min="11293" max="11293" width="5" style="4" customWidth="1"/>
    <col min="11294" max="11294" width="4.5703125" style="4" customWidth="1"/>
    <col min="11295" max="11295" width="4.42578125" style="4" customWidth="1"/>
    <col min="11296" max="11296" width="4.140625" style="4" customWidth="1"/>
    <col min="11297" max="11298" width="4.7109375" style="4" customWidth="1"/>
    <col min="11299" max="11300" width="4.42578125" style="4" customWidth="1"/>
    <col min="11301" max="11301" width="4.85546875" style="4" customWidth="1"/>
    <col min="11302" max="11302" width="3.85546875" style="4" customWidth="1"/>
    <col min="11303" max="11303" width="4.42578125" style="4" customWidth="1"/>
    <col min="11304" max="11304" width="4.5703125" style="4" customWidth="1"/>
    <col min="11305" max="11305" width="4.7109375" style="4" customWidth="1"/>
    <col min="11306" max="11306" width="4.85546875" style="4" customWidth="1"/>
    <col min="11307" max="11307" width="4.7109375" style="4" customWidth="1"/>
    <col min="11308" max="11308" width="5.140625" style="4" customWidth="1"/>
    <col min="11309" max="11309" width="4.5703125" style="4" customWidth="1"/>
    <col min="11310" max="11310" width="5.140625" style="4" customWidth="1"/>
    <col min="11311" max="11311" width="4.42578125" style="4" customWidth="1"/>
    <col min="11312" max="11312" width="5" style="4" customWidth="1"/>
    <col min="11313" max="11313" width="4.5703125" style="4" customWidth="1"/>
    <col min="11314" max="11314" width="4.7109375" style="4" customWidth="1"/>
    <col min="11315" max="11315" width="3.85546875" style="4" customWidth="1"/>
    <col min="11316" max="11317" width="5.28515625" style="4" customWidth="1"/>
    <col min="11318" max="11329" width="8.85546875" style="4" customWidth="1"/>
    <col min="11330" max="11330" width="4.140625" style="4" customWidth="1"/>
    <col min="11331" max="11331" width="4.28515625" style="4" customWidth="1"/>
    <col min="11332" max="11332" width="5.28515625" style="4" customWidth="1"/>
    <col min="11333" max="11333" width="4.42578125" style="4" customWidth="1"/>
    <col min="11334" max="11334" width="4.7109375" style="4" customWidth="1"/>
    <col min="11335" max="11335" width="5" style="4" customWidth="1"/>
    <col min="11336" max="11336" width="5.28515625" style="4" customWidth="1"/>
    <col min="11337" max="11337" width="5.140625" style="4" customWidth="1"/>
    <col min="11338" max="11338" width="5.28515625" style="4" customWidth="1"/>
    <col min="11339" max="11339" width="5.42578125" style="4" customWidth="1"/>
    <col min="11340" max="11340" width="5.140625" style="4" customWidth="1"/>
    <col min="11341" max="11341" width="5.42578125" style="4" customWidth="1"/>
    <col min="11342" max="11365" width="5" style="4" customWidth="1"/>
    <col min="11366" max="11366" width="6.28515625" style="4" customWidth="1"/>
    <col min="11367" max="11367" width="6.42578125" style="4" customWidth="1"/>
    <col min="11368" max="11531" width="9.140625" style="4"/>
    <col min="11532" max="11532" width="3.85546875" style="4" customWidth="1"/>
    <col min="11533" max="11533" width="25.85546875" style="4" customWidth="1"/>
    <col min="11534" max="11535" width="4.28515625" style="4" customWidth="1"/>
    <col min="11536" max="11536" width="4.7109375" style="4" customWidth="1"/>
    <col min="11537" max="11537" width="4.85546875" style="4" customWidth="1"/>
    <col min="11538" max="11538" width="4.28515625" style="4" customWidth="1"/>
    <col min="11539" max="11539" width="4.5703125" style="4" customWidth="1"/>
    <col min="11540" max="11540" width="4.85546875" style="4" customWidth="1"/>
    <col min="11541" max="11541" width="4.7109375" style="4" customWidth="1"/>
    <col min="11542" max="11542" width="4.85546875" style="4" customWidth="1"/>
    <col min="11543" max="11543" width="3.140625" style="4" customWidth="1"/>
    <col min="11544" max="11544" width="5.28515625" style="4" customWidth="1"/>
    <col min="11545" max="11545" width="4.42578125" style="4" customWidth="1"/>
    <col min="11546" max="11546" width="4.28515625" style="4" customWidth="1"/>
    <col min="11547" max="11547" width="4.42578125" style="4" customWidth="1"/>
    <col min="11548" max="11548" width="3.7109375" style="4" customWidth="1"/>
    <col min="11549" max="11549" width="5" style="4" customWidth="1"/>
    <col min="11550" max="11550" width="4.5703125" style="4" customWidth="1"/>
    <col min="11551" max="11551" width="4.42578125" style="4" customWidth="1"/>
    <col min="11552" max="11552" width="4.140625" style="4" customWidth="1"/>
    <col min="11553" max="11554" width="4.7109375" style="4" customWidth="1"/>
    <col min="11555" max="11556" width="4.42578125" style="4" customWidth="1"/>
    <col min="11557" max="11557" width="4.85546875" style="4" customWidth="1"/>
    <col min="11558" max="11558" width="3.85546875" style="4" customWidth="1"/>
    <col min="11559" max="11559" width="4.42578125" style="4" customWidth="1"/>
    <col min="11560" max="11560" width="4.5703125" style="4" customWidth="1"/>
    <col min="11561" max="11561" width="4.7109375" style="4" customWidth="1"/>
    <col min="11562" max="11562" width="4.85546875" style="4" customWidth="1"/>
    <col min="11563" max="11563" width="4.7109375" style="4" customWidth="1"/>
    <col min="11564" max="11564" width="5.140625" style="4" customWidth="1"/>
    <col min="11565" max="11565" width="4.5703125" style="4" customWidth="1"/>
    <col min="11566" max="11566" width="5.140625" style="4" customWidth="1"/>
    <col min="11567" max="11567" width="4.42578125" style="4" customWidth="1"/>
    <col min="11568" max="11568" width="5" style="4" customWidth="1"/>
    <col min="11569" max="11569" width="4.5703125" style="4" customWidth="1"/>
    <col min="11570" max="11570" width="4.7109375" style="4" customWidth="1"/>
    <col min="11571" max="11571" width="3.85546875" style="4" customWidth="1"/>
    <col min="11572" max="11573" width="5.28515625" style="4" customWidth="1"/>
    <col min="11574" max="11585" width="8.85546875" style="4" customWidth="1"/>
    <col min="11586" max="11586" width="4.140625" style="4" customWidth="1"/>
    <col min="11587" max="11587" width="4.28515625" style="4" customWidth="1"/>
    <col min="11588" max="11588" width="5.28515625" style="4" customWidth="1"/>
    <col min="11589" max="11589" width="4.42578125" style="4" customWidth="1"/>
    <col min="11590" max="11590" width="4.7109375" style="4" customWidth="1"/>
    <col min="11591" max="11591" width="5" style="4" customWidth="1"/>
    <col min="11592" max="11592" width="5.28515625" style="4" customWidth="1"/>
    <col min="11593" max="11593" width="5.140625" style="4" customWidth="1"/>
    <col min="11594" max="11594" width="5.28515625" style="4" customWidth="1"/>
    <col min="11595" max="11595" width="5.42578125" style="4" customWidth="1"/>
    <col min="11596" max="11596" width="5.140625" style="4" customWidth="1"/>
    <col min="11597" max="11597" width="5.42578125" style="4" customWidth="1"/>
    <col min="11598" max="11621" width="5" style="4" customWidth="1"/>
    <col min="11622" max="11622" width="6.28515625" style="4" customWidth="1"/>
    <col min="11623" max="11623" width="6.42578125" style="4" customWidth="1"/>
    <col min="11624" max="11787" width="9.140625" style="4"/>
    <col min="11788" max="11788" width="3.85546875" style="4" customWidth="1"/>
    <col min="11789" max="11789" width="25.85546875" style="4" customWidth="1"/>
    <col min="11790" max="11791" width="4.28515625" style="4" customWidth="1"/>
    <col min="11792" max="11792" width="4.7109375" style="4" customWidth="1"/>
    <col min="11793" max="11793" width="4.85546875" style="4" customWidth="1"/>
    <col min="11794" max="11794" width="4.28515625" style="4" customWidth="1"/>
    <col min="11795" max="11795" width="4.5703125" style="4" customWidth="1"/>
    <col min="11796" max="11796" width="4.85546875" style="4" customWidth="1"/>
    <col min="11797" max="11797" width="4.7109375" style="4" customWidth="1"/>
    <col min="11798" max="11798" width="4.85546875" style="4" customWidth="1"/>
    <col min="11799" max="11799" width="3.140625" style="4" customWidth="1"/>
    <col min="11800" max="11800" width="5.28515625" style="4" customWidth="1"/>
    <col min="11801" max="11801" width="4.42578125" style="4" customWidth="1"/>
    <col min="11802" max="11802" width="4.28515625" style="4" customWidth="1"/>
    <col min="11803" max="11803" width="4.42578125" style="4" customWidth="1"/>
    <col min="11804" max="11804" width="3.7109375" style="4" customWidth="1"/>
    <col min="11805" max="11805" width="5" style="4" customWidth="1"/>
    <col min="11806" max="11806" width="4.5703125" style="4" customWidth="1"/>
    <col min="11807" max="11807" width="4.42578125" style="4" customWidth="1"/>
    <col min="11808" max="11808" width="4.140625" style="4" customWidth="1"/>
    <col min="11809" max="11810" width="4.7109375" style="4" customWidth="1"/>
    <col min="11811" max="11812" width="4.42578125" style="4" customWidth="1"/>
    <col min="11813" max="11813" width="4.85546875" style="4" customWidth="1"/>
    <col min="11814" max="11814" width="3.85546875" style="4" customWidth="1"/>
    <col min="11815" max="11815" width="4.42578125" style="4" customWidth="1"/>
    <col min="11816" max="11816" width="4.5703125" style="4" customWidth="1"/>
    <col min="11817" max="11817" width="4.7109375" style="4" customWidth="1"/>
    <col min="11818" max="11818" width="4.85546875" style="4" customWidth="1"/>
    <col min="11819" max="11819" width="4.7109375" style="4" customWidth="1"/>
    <col min="11820" max="11820" width="5.140625" style="4" customWidth="1"/>
    <col min="11821" max="11821" width="4.5703125" style="4" customWidth="1"/>
    <col min="11822" max="11822" width="5.140625" style="4" customWidth="1"/>
    <col min="11823" max="11823" width="4.42578125" style="4" customWidth="1"/>
    <col min="11824" max="11824" width="5" style="4" customWidth="1"/>
    <col min="11825" max="11825" width="4.5703125" style="4" customWidth="1"/>
    <col min="11826" max="11826" width="4.7109375" style="4" customWidth="1"/>
    <col min="11827" max="11827" width="3.85546875" style="4" customWidth="1"/>
    <col min="11828" max="11829" width="5.28515625" style="4" customWidth="1"/>
    <col min="11830" max="11841" width="8.85546875" style="4" customWidth="1"/>
    <col min="11842" max="11842" width="4.140625" style="4" customWidth="1"/>
    <col min="11843" max="11843" width="4.28515625" style="4" customWidth="1"/>
    <col min="11844" max="11844" width="5.28515625" style="4" customWidth="1"/>
    <col min="11845" max="11845" width="4.42578125" style="4" customWidth="1"/>
    <col min="11846" max="11846" width="4.7109375" style="4" customWidth="1"/>
    <col min="11847" max="11847" width="5" style="4" customWidth="1"/>
    <col min="11848" max="11848" width="5.28515625" style="4" customWidth="1"/>
    <col min="11849" max="11849" width="5.140625" style="4" customWidth="1"/>
    <col min="11850" max="11850" width="5.28515625" style="4" customWidth="1"/>
    <col min="11851" max="11851" width="5.42578125" style="4" customWidth="1"/>
    <col min="11852" max="11852" width="5.140625" style="4" customWidth="1"/>
    <col min="11853" max="11853" width="5.42578125" style="4" customWidth="1"/>
    <col min="11854" max="11877" width="5" style="4" customWidth="1"/>
    <col min="11878" max="11878" width="6.28515625" style="4" customWidth="1"/>
    <col min="11879" max="11879" width="6.42578125" style="4" customWidth="1"/>
    <col min="11880" max="12043" width="9.140625" style="4"/>
    <col min="12044" max="12044" width="3.85546875" style="4" customWidth="1"/>
    <col min="12045" max="12045" width="25.85546875" style="4" customWidth="1"/>
    <col min="12046" max="12047" width="4.28515625" style="4" customWidth="1"/>
    <col min="12048" max="12048" width="4.7109375" style="4" customWidth="1"/>
    <col min="12049" max="12049" width="4.85546875" style="4" customWidth="1"/>
    <col min="12050" max="12050" width="4.28515625" style="4" customWidth="1"/>
    <col min="12051" max="12051" width="4.5703125" style="4" customWidth="1"/>
    <col min="12052" max="12052" width="4.85546875" style="4" customWidth="1"/>
    <col min="12053" max="12053" width="4.7109375" style="4" customWidth="1"/>
    <col min="12054" max="12054" width="4.85546875" style="4" customWidth="1"/>
    <col min="12055" max="12055" width="3.140625" style="4" customWidth="1"/>
    <col min="12056" max="12056" width="5.28515625" style="4" customWidth="1"/>
    <col min="12057" max="12057" width="4.42578125" style="4" customWidth="1"/>
    <col min="12058" max="12058" width="4.28515625" style="4" customWidth="1"/>
    <col min="12059" max="12059" width="4.42578125" style="4" customWidth="1"/>
    <col min="12060" max="12060" width="3.7109375" style="4" customWidth="1"/>
    <col min="12061" max="12061" width="5" style="4" customWidth="1"/>
    <col min="12062" max="12062" width="4.5703125" style="4" customWidth="1"/>
    <col min="12063" max="12063" width="4.42578125" style="4" customWidth="1"/>
    <col min="12064" max="12064" width="4.140625" style="4" customWidth="1"/>
    <col min="12065" max="12066" width="4.7109375" style="4" customWidth="1"/>
    <col min="12067" max="12068" width="4.42578125" style="4" customWidth="1"/>
    <col min="12069" max="12069" width="4.85546875" style="4" customWidth="1"/>
    <col min="12070" max="12070" width="3.85546875" style="4" customWidth="1"/>
    <col min="12071" max="12071" width="4.42578125" style="4" customWidth="1"/>
    <col min="12072" max="12072" width="4.5703125" style="4" customWidth="1"/>
    <col min="12073" max="12073" width="4.7109375" style="4" customWidth="1"/>
    <col min="12074" max="12074" width="4.85546875" style="4" customWidth="1"/>
    <col min="12075" max="12075" width="4.7109375" style="4" customWidth="1"/>
    <col min="12076" max="12076" width="5.140625" style="4" customWidth="1"/>
    <col min="12077" max="12077" width="4.5703125" style="4" customWidth="1"/>
    <col min="12078" max="12078" width="5.140625" style="4" customWidth="1"/>
    <col min="12079" max="12079" width="4.42578125" style="4" customWidth="1"/>
    <col min="12080" max="12080" width="5" style="4" customWidth="1"/>
    <col min="12081" max="12081" width="4.5703125" style="4" customWidth="1"/>
    <col min="12082" max="12082" width="4.7109375" style="4" customWidth="1"/>
    <col min="12083" max="12083" width="3.85546875" style="4" customWidth="1"/>
    <col min="12084" max="12085" width="5.28515625" style="4" customWidth="1"/>
    <col min="12086" max="12097" width="8.85546875" style="4" customWidth="1"/>
    <col min="12098" max="12098" width="4.140625" style="4" customWidth="1"/>
    <col min="12099" max="12099" width="4.28515625" style="4" customWidth="1"/>
    <col min="12100" max="12100" width="5.28515625" style="4" customWidth="1"/>
    <col min="12101" max="12101" width="4.42578125" style="4" customWidth="1"/>
    <col min="12102" max="12102" width="4.7109375" style="4" customWidth="1"/>
    <col min="12103" max="12103" width="5" style="4" customWidth="1"/>
    <col min="12104" max="12104" width="5.28515625" style="4" customWidth="1"/>
    <col min="12105" max="12105" width="5.140625" style="4" customWidth="1"/>
    <col min="12106" max="12106" width="5.28515625" style="4" customWidth="1"/>
    <col min="12107" max="12107" width="5.42578125" style="4" customWidth="1"/>
    <col min="12108" max="12108" width="5.140625" style="4" customWidth="1"/>
    <col min="12109" max="12109" width="5.42578125" style="4" customWidth="1"/>
    <col min="12110" max="12133" width="5" style="4" customWidth="1"/>
    <col min="12134" max="12134" width="6.28515625" style="4" customWidth="1"/>
    <col min="12135" max="12135" width="6.42578125" style="4" customWidth="1"/>
    <col min="12136" max="12299" width="9.140625" style="4"/>
    <col min="12300" max="12300" width="3.85546875" style="4" customWidth="1"/>
    <col min="12301" max="12301" width="25.85546875" style="4" customWidth="1"/>
    <col min="12302" max="12303" width="4.28515625" style="4" customWidth="1"/>
    <col min="12304" max="12304" width="4.7109375" style="4" customWidth="1"/>
    <col min="12305" max="12305" width="4.85546875" style="4" customWidth="1"/>
    <col min="12306" max="12306" width="4.28515625" style="4" customWidth="1"/>
    <col min="12307" max="12307" width="4.5703125" style="4" customWidth="1"/>
    <col min="12308" max="12308" width="4.85546875" style="4" customWidth="1"/>
    <col min="12309" max="12309" width="4.7109375" style="4" customWidth="1"/>
    <col min="12310" max="12310" width="4.85546875" style="4" customWidth="1"/>
    <col min="12311" max="12311" width="3.140625" style="4" customWidth="1"/>
    <col min="12312" max="12312" width="5.28515625" style="4" customWidth="1"/>
    <col min="12313" max="12313" width="4.42578125" style="4" customWidth="1"/>
    <col min="12314" max="12314" width="4.28515625" style="4" customWidth="1"/>
    <col min="12315" max="12315" width="4.42578125" style="4" customWidth="1"/>
    <col min="12316" max="12316" width="3.7109375" style="4" customWidth="1"/>
    <col min="12317" max="12317" width="5" style="4" customWidth="1"/>
    <col min="12318" max="12318" width="4.5703125" style="4" customWidth="1"/>
    <col min="12319" max="12319" width="4.42578125" style="4" customWidth="1"/>
    <col min="12320" max="12320" width="4.140625" style="4" customWidth="1"/>
    <col min="12321" max="12322" width="4.7109375" style="4" customWidth="1"/>
    <col min="12323" max="12324" width="4.42578125" style="4" customWidth="1"/>
    <col min="12325" max="12325" width="4.85546875" style="4" customWidth="1"/>
    <col min="12326" max="12326" width="3.85546875" style="4" customWidth="1"/>
    <col min="12327" max="12327" width="4.42578125" style="4" customWidth="1"/>
    <col min="12328" max="12328" width="4.5703125" style="4" customWidth="1"/>
    <col min="12329" max="12329" width="4.7109375" style="4" customWidth="1"/>
    <col min="12330" max="12330" width="4.85546875" style="4" customWidth="1"/>
    <col min="12331" max="12331" width="4.7109375" style="4" customWidth="1"/>
    <col min="12332" max="12332" width="5.140625" style="4" customWidth="1"/>
    <col min="12333" max="12333" width="4.5703125" style="4" customWidth="1"/>
    <col min="12334" max="12334" width="5.140625" style="4" customWidth="1"/>
    <col min="12335" max="12335" width="4.42578125" style="4" customWidth="1"/>
    <col min="12336" max="12336" width="5" style="4" customWidth="1"/>
    <col min="12337" max="12337" width="4.5703125" style="4" customWidth="1"/>
    <col min="12338" max="12338" width="4.7109375" style="4" customWidth="1"/>
    <col min="12339" max="12339" width="3.85546875" style="4" customWidth="1"/>
    <col min="12340" max="12341" width="5.28515625" style="4" customWidth="1"/>
    <col min="12342" max="12353" width="8.85546875" style="4" customWidth="1"/>
    <col min="12354" max="12354" width="4.140625" style="4" customWidth="1"/>
    <col min="12355" max="12355" width="4.28515625" style="4" customWidth="1"/>
    <col min="12356" max="12356" width="5.28515625" style="4" customWidth="1"/>
    <col min="12357" max="12357" width="4.42578125" style="4" customWidth="1"/>
    <col min="12358" max="12358" width="4.7109375" style="4" customWidth="1"/>
    <col min="12359" max="12359" width="5" style="4" customWidth="1"/>
    <col min="12360" max="12360" width="5.28515625" style="4" customWidth="1"/>
    <col min="12361" max="12361" width="5.140625" style="4" customWidth="1"/>
    <col min="12362" max="12362" width="5.28515625" style="4" customWidth="1"/>
    <col min="12363" max="12363" width="5.42578125" style="4" customWidth="1"/>
    <col min="12364" max="12364" width="5.140625" style="4" customWidth="1"/>
    <col min="12365" max="12365" width="5.42578125" style="4" customWidth="1"/>
    <col min="12366" max="12389" width="5" style="4" customWidth="1"/>
    <col min="12390" max="12390" width="6.28515625" style="4" customWidth="1"/>
    <col min="12391" max="12391" width="6.42578125" style="4" customWidth="1"/>
    <col min="12392" max="12555" width="9.140625" style="4"/>
    <col min="12556" max="12556" width="3.85546875" style="4" customWidth="1"/>
    <col min="12557" max="12557" width="25.85546875" style="4" customWidth="1"/>
    <col min="12558" max="12559" width="4.28515625" style="4" customWidth="1"/>
    <col min="12560" max="12560" width="4.7109375" style="4" customWidth="1"/>
    <col min="12561" max="12561" width="4.85546875" style="4" customWidth="1"/>
    <col min="12562" max="12562" width="4.28515625" style="4" customWidth="1"/>
    <col min="12563" max="12563" width="4.5703125" style="4" customWidth="1"/>
    <col min="12564" max="12564" width="4.85546875" style="4" customWidth="1"/>
    <col min="12565" max="12565" width="4.7109375" style="4" customWidth="1"/>
    <col min="12566" max="12566" width="4.85546875" style="4" customWidth="1"/>
    <col min="12567" max="12567" width="3.140625" style="4" customWidth="1"/>
    <col min="12568" max="12568" width="5.28515625" style="4" customWidth="1"/>
    <col min="12569" max="12569" width="4.42578125" style="4" customWidth="1"/>
    <col min="12570" max="12570" width="4.28515625" style="4" customWidth="1"/>
    <col min="12571" max="12571" width="4.42578125" style="4" customWidth="1"/>
    <col min="12572" max="12572" width="3.7109375" style="4" customWidth="1"/>
    <col min="12573" max="12573" width="5" style="4" customWidth="1"/>
    <col min="12574" max="12574" width="4.5703125" style="4" customWidth="1"/>
    <col min="12575" max="12575" width="4.42578125" style="4" customWidth="1"/>
    <col min="12576" max="12576" width="4.140625" style="4" customWidth="1"/>
    <col min="12577" max="12578" width="4.7109375" style="4" customWidth="1"/>
    <col min="12579" max="12580" width="4.42578125" style="4" customWidth="1"/>
    <col min="12581" max="12581" width="4.85546875" style="4" customWidth="1"/>
    <col min="12582" max="12582" width="3.85546875" style="4" customWidth="1"/>
    <col min="12583" max="12583" width="4.42578125" style="4" customWidth="1"/>
    <col min="12584" max="12584" width="4.5703125" style="4" customWidth="1"/>
    <col min="12585" max="12585" width="4.7109375" style="4" customWidth="1"/>
    <col min="12586" max="12586" width="4.85546875" style="4" customWidth="1"/>
    <col min="12587" max="12587" width="4.7109375" style="4" customWidth="1"/>
    <col min="12588" max="12588" width="5.140625" style="4" customWidth="1"/>
    <col min="12589" max="12589" width="4.5703125" style="4" customWidth="1"/>
    <col min="12590" max="12590" width="5.140625" style="4" customWidth="1"/>
    <col min="12591" max="12591" width="4.42578125" style="4" customWidth="1"/>
    <col min="12592" max="12592" width="5" style="4" customWidth="1"/>
    <col min="12593" max="12593" width="4.5703125" style="4" customWidth="1"/>
    <col min="12594" max="12594" width="4.7109375" style="4" customWidth="1"/>
    <col min="12595" max="12595" width="3.85546875" style="4" customWidth="1"/>
    <col min="12596" max="12597" width="5.28515625" style="4" customWidth="1"/>
    <col min="12598" max="12609" width="8.85546875" style="4" customWidth="1"/>
    <col min="12610" max="12610" width="4.140625" style="4" customWidth="1"/>
    <col min="12611" max="12611" width="4.28515625" style="4" customWidth="1"/>
    <col min="12612" max="12612" width="5.28515625" style="4" customWidth="1"/>
    <col min="12613" max="12613" width="4.42578125" style="4" customWidth="1"/>
    <col min="12614" max="12614" width="4.7109375" style="4" customWidth="1"/>
    <col min="12615" max="12615" width="5" style="4" customWidth="1"/>
    <col min="12616" max="12616" width="5.28515625" style="4" customWidth="1"/>
    <col min="12617" max="12617" width="5.140625" style="4" customWidth="1"/>
    <col min="12618" max="12618" width="5.28515625" style="4" customWidth="1"/>
    <col min="12619" max="12619" width="5.42578125" style="4" customWidth="1"/>
    <col min="12620" max="12620" width="5.140625" style="4" customWidth="1"/>
    <col min="12621" max="12621" width="5.42578125" style="4" customWidth="1"/>
    <col min="12622" max="12645" width="5" style="4" customWidth="1"/>
    <col min="12646" max="12646" width="6.28515625" style="4" customWidth="1"/>
    <col min="12647" max="12647" width="6.42578125" style="4" customWidth="1"/>
    <col min="12648" max="12811" width="9.140625" style="4"/>
    <col min="12812" max="12812" width="3.85546875" style="4" customWidth="1"/>
    <col min="12813" max="12813" width="25.85546875" style="4" customWidth="1"/>
    <col min="12814" max="12815" width="4.28515625" style="4" customWidth="1"/>
    <col min="12816" max="12816" width="4.7109375" style="4" customWidth="1"/>
    <col min="12817" max="12817" width="4.85546875" style="4" customWidth="1"/>
    <col min="12818" max="12818" width="4.28515625" style="4" customWidth="1"/>
    <col min="12819" max="12819" width="4.5703125" style="4" customWidth="1"/>
    <col min="12820" max="12820" width="4.85546875" style="4" customWidth="1"/>
    <col min="12821" max="12821" width="4.7109375" style="4" customWidth="1"/>
    <col min="12822" max="12822" width="4.85546875" style="4" customWidth="1"/>
    <col min="12823" max="12823" width="3.140625" style="4" customWidth="1"/>
    <col min="12824" max="12824" width="5.28515625" style="4" customWidth="1"/>
    <col min="12825" max="12825" width="4.42578125" style="4" customWidth="1"/>
    <col min="12826" max="12826" width="4.28515625" style="4" customWidth="1"/>
    <col min="12827" max="12827" width="4.42578125" style="4" customWidth="1"/>
    <col min="12828" max="12828" width="3.7109375" style="4" customWidth="1"/>
    <col min="12829" max="12829" width="5" style="4" customWidth="1"/>
    <col min="12830" max="12830" width="4.5703125" style="4" customWidth="1"/>
    <col min="12831" max="12831" width="4.42578125" style="4" customWidth="1"/>
    <col min="12832" max="12832" width="4.140625" style="4" customWidth="1"/>
    <col min="12833" max="12834" width="4.7109375" style="4" customWidth="1"/>
    <col min="12835" max="12836" width="4.42578125" style="4" customWidth="1"/>
    <col min="12837" max="12837" width="4.85546875" style="4" customWidth="1"/>
    <col min="12838" max="12838" width="3.85546875" style="4" customWidth="1"/>
    <col min="12839" max="12839" width="4.42578125" style="4" customWidth="1"/>
    <col min="12840" max="12840" width="4.5703125" style="4" customWidth="1"/>
    <col min="12841" max="12841" width="4.7109375" style="4" customWidth="1"/>
    <col min="12842" max="12842" width="4.85546875" style="4" customWidth="1"/>
    <col min="12843" max="12843" width="4.7109375" style="4" customWidth="1"/>
    <col min="12844" max="12844" width="5.140625" style="4" customWidth="1"/>
    <col min="12845" max="12845" width="4.5703125" style="4" customWidth="1"/>
    <col min="12846" max="12846" width="5.140625" style="4" customWidth="1"/>
    <col min="12847" max="12847" width="4.42578125" style="4" customWidth="1"/>
    <col min="12848" max="12848" width="5" style="4" customWidth="1"/>
    <col min="12849" max="12849" width="4.5703125" style="4" customWidth="1"/>
    <col min="12850" max="12850" width="4.7109375" style="4" customWidth="1"/>
    <col min="12851" max="12851" width="3.85546875" style="4" customWidth="1"/>
    <col min="12852" max="12853" width="5.28515625" style="4" customWidth="1"/>
    <col min="12854" max="12865" width="8.85546875" style="4" customWidth="1"/>
    <col min="12866" max="12866" width="4.140625" style="4" customWidth="1"/>
    <col min="12867" max="12867" width="4.28515625" style="4" customWidth="1"/>
    <col min="12868" max="12868" width="5.28515625" style="4" customWidth="1"/>
    <col min="12869" max="12869" width="4.42578125" style="4" customWidth="1"/>
    <col min="12870" max="12870" width="4.7109375" style="4" customWidth="1"/>
    <col min="12871" max="12871" width="5" style="4" customWidth="1"/>
    <col min="12872" max="12872" width="5.28515625" style="4" customWidth="1"/>
    <col min="12873" max="12873" width="5.140625" style="4" customWidth="1"/>
    <col min="12874" max="12874" width="5.28515625" style="4" customWidth="1"/>
    <col min="12875" max="12875" width="5.42578125" style="4" customWidth="1"/>
    <col min="12876" max="12876" width="5.140625" style="4" customWidth="1"/>
    <col min="12877" max="12877" width="5.42578125" style="4" customWidth="1"/>
    <col min="12878" max="12901" width="5" style="4" customWidth="1"/>
    <col min="12902" max="12902" width="6.28515625" style="4" customWidth="1"/>
    <col min="12903" max="12903" width="6.42578125" style="4" customWidth="1"/>
    <col min="12904" max="13067" width="9.140625" style="4"/>
    <col min="13068" max="13068" width="3.85546875" style="4" customWidth="1"/>
    <col min="13069" max="13069" width="25.85546875" style="4" customWidth="1"/>
    <col min="13070" max="13071" width="4.28515625" style="4" customWidth="1"/>
    <col min="13072" max="13072" width="4.7109375" style="4" customWidth="1"/>
    <col min="13073" max="13073" width="4.85546875" style="4" customWidth="1"/>
    <col min="13074" max="13074" width="4.28515625" style="4" customWidth="1"/>
    <col min="13075" max="13075" width="4.5703125" style="4" customWidth="1"/>
    <col min="13076" max="13076" width="4.85546875" style="4" customWidth="1"/>
    <col min="13077" max="13077" width="4.7109375" style="4" customWidth="1"/>
    <col min="13078" max="13078" width="4.85546875" style="4" customWidth="1"/>
    <col min="13079" max="13079" width="3.140625" style="4" customWidth="1"/>
    <col min="13080" max="13080" width="5.28515625" style="4" customWidth="1"/>
    <col min="13081" max="13081" width="4.42578125" style="4" customWidth="1"/>
    <col min="13082" max="13082" width="4.28515625" style="4" customWidth="1"/>
    <col min="13083" max="13083" width="4.42578125" style="4" customWidth="1"/>
    <col min="13084" max="13084" width="3.7109375" style="4" customWidth="1"/>
    <col min="13085" max="13085" width="5" style="4" customWidth="1"/>
    <col min="13086" max="13086" width="4.5703125" style="4" customWidth="1"/>
    <col min="13087" max="13087" width="4.42578125" style="4" customWidth="1"/>
    <col min="13088" max="13088" width="4.140625" style="4" customWidth="1"/>
    <col min="13089" max="13090" width="4.7109375" style="4" customWidth="1"/>
    <col min="13091" max="13092" width="4.42578125" style="4" customWidth="1"/>
    <col min="13093" max="13093" width="4.85546875" style="4" customWidth="1"/>
    <col min="13094" max="13094" width="3.85546875" style="4" customWidth="1"/>
    <col min="13095" max="13095" width="4.42578125" style="4" customWidth="1"/>
    <col min="13096" max="13096" width="4.5703125" style="4" customWidth="1"/>
    <col min="13097" max="13097" width="4.7109375" style="4" customWidth="1"/>
    <col min="13098" max="13098" width="4.85546875" style="4" customWidth="1"/>
    <col min="13099" max="13099" width="4.7109375" style="4" customWidth="1"/>
    <col min="13100" max="13100" width="5.140625" style="4" customWidth="1"/>
    <col min="13101" max="13101" width="4.5703125" style="4" customWidth="1"/>
    <col min="13102" max="13102" width="5.140625" style="4" customWidth="1"/>
    <col min="13103" max="13103" width="4.42578125" style="4" customWidth="1"/>
    <col min="13104" max="13104" width="5" style="4" customWidth="1"/>
    <col min="13105" max="13105" width="4.5703125" style="4" customWidth="1"/>
    <col min="13106" max="13106" width="4.7109375" style="4" customWidth="1"/>
    <col min="13107" max="13107" width="3.85546875" style="4" customWidth="1"/>
    <col min="13108" max="13109" width="5.28515625" style="4" customWidth="1"/>
    <col min="13110" max="13121" width="8.85546875" style="4" customWidth="1"/>
    <col min="13122" max="13122" width="4.140625" style="4" customWidth="1"/>
    <col min="13123" max="13123" width="4.28515625" style="4" customWidth="1"/>
    <col min="13124" max="13124" width="5.28515625" style="4" customWidth="1"/>
    <col min="13125" max="13125" width="4.42578125" style="4" customWidth="1"/>
    <col min="13126" max="13126" width="4.7109375" style="4" customWidth="1"/>
    <col min="13127" max="13127" width="5" style="4" customWidth="1"/>
    <col min="13128" max="13128" width="5.28515625" style="4" customWidth="1"/>
    <col min="13129" max="13129" width="5.140625" style="4" customWidth="1"/>
    <col min="13130" max="13130" width="5.28515625" style="4" customWidth="1"/>
    <col min="13131" max="13131" width="5.42578125" style="4" customWidth="1"/>
    <col min="13132" max="13132" width="5.140625" style="4" customWidth="1"/>
    <col min="13133" max="13133" width="5.42578125" style="4" customWidth="1"/>
    <col min="13134" max="13157" width="5" style="4" customWidth="1"/>
    <col min="13158" max="13158" width="6.28515625" style="4" customWidth="1"/>
    <col min="13159" max="13159" width="6.42578125" style="4" customWidth="1"/>
    <col min="13160" max="13323" width="9.140625" style="4"/>
    <col min="13324" max="13324" width="3.85546875" style="4" customWidth="1"/>
    <col min="13325" max="13325" width="25.85546875" style="4" customWidth="1"/>
    <col min="13326" max="13327" width="4.28515625" style="4" customWidth="1"/>
    <col min="13328" max="13328" width="4.7109375" style="4" customWidth="1"/>
    <col min="13329" max="13329" width="4.85546875" style="4" customWidth="1"/>
    <col min="13330" max="13330" width="4.28515625" style="4" customWidth="1"/>
    <col min="13331" max="13331" width="4.5703125" style="4" customWidth="1"/>
    <col min="13332" max="13332" width="4.85546875" style="4" customWidth="1"/>
    <col min="13333" max="13333" width="4.7109375" style="4" customWidth="1"/>
    <col min="13334" max="13334" width="4.85546875" style="4" customWidth="1"/>
    <col min="13335" max="13335" width="3.140625" style="4" customWidth="1"/>
    <col min="13336" max="13336" width="5.28515625" style="4" customWidth="1"/>
    <col min="13337" max="13337" width="4.42578125" style="4" customWidth="1"/>
    <col min="13338" max="13338" width="4.28515625" style="4" customWidth="1"/>
    <col min="13339" max="13339" width="4.42578125" style="4" customWidth="1"/>
    <col min="13340" max="13340" width="3.7109375" style="4" customWidth="1"/>
    <col min="13341" max="13341" width="5" style="4" customWidth="1"/>
    <col min="13342" max="13342" width="4.5703125" style="4" customWidth="1"/>
    <col min="13343" max="13343" width="4.42578125" style="4" customWidth="1"/>
    <col min="13344" max="13344" width="4.140625" style="4" customWidth="1"/>
    <col min="13345" max="13346" width="4.7109375" style="4" customWidth="1"/>
    <col min="13347" max="13348" width="4.42578125" style="4" customWidth="1"/>
    <col min="13349" max="13349" width="4.85546875" style="4" customWidth="1"/>
    <col min="13350" max="13350" width="3.85546875" style="4" customWidth="1"/>
    <col min="13351" max="13351" width="4.42578125" style="4" customWidth="1"/>
    <col min="13352" max="13352" width="4.5703125" style="4" customWidth="1"/>
    <col min="13353" max="13353" width="4.7109375" style="4" customWidth="1"/>
    <col min="13354" max="13354" width="4.85546875" style="4" customWidth="1"/>
    <col min="13355" max="13355" width="4.7109375" style="4" customWidth="1"/>
    <col min="13356" max="13356" width="5.140625" style="4" customWidth="1"/>
    <col min="13357" max="13357" width="4.5703125" style="4" customWidth="1"/>
    <col min="13358" max="13358" width="5.140625" style="4" customWidth="1"/>
    <col min="13359" max="13359" width="4.42578125" style="4" customWidth="1"/>
    <col min="13360" max="13360" width="5" style="4" customWidth="1"/>
    <col min="13361" max="13361" width="4.5703125" style="4" customWidth="1"/>
    <col min="13362" max="13362" width="4.7109375" style="4" customWidth="1"/>
    <col min="13363" max="13363" width="3.85546875" style="4" customWidth="1"/>
    <col min="13364" max="13365" width="5.28515625" style="4" customWidth="1"/>
    <col min="13366" max="13377" width="8.85546875" style="4" customWidth="1"/>
    <col min="13378" max="13378" width="4.140625" style="4" customWidth="1"/>
    <col min="13379" max="13379" width="4.28515625" style="4" customWidth="1"/>
    <col min="13380" max="13380" width="5.28515625" style="4" customWidth="1"/>
    <col min="13381" max="13381" width="4.42578125" style="4" customWidth="1"/>
    <col min="13382" max="13382" width="4.7109375" style="4" customWidth="1"/>
    <col min="13383" max="13383" width="5" style="4" customWidth="1"/>
    <col min="13384" max="13384" width="5.28515625" style="4" customWidth="1"/>
    <col min="13385" max="13385" width="5.140625" style="4" customWidth="1"/>
    <col min="13386" max="13386" width="5.28515625" style="4" customWidth="1"/>
    <col min="13387" max="13387" width="5.42578125" style="4" customWidth="1"/>
    <col min="13388" max="13388" width="5.140625" style="4" customWidth="1"/>
    <col min="13389" max="13389" width="5.42578125" style="4" customWidth="1"/>
    <col min="13390" max="13413" width="5" style="4" customWidth="1"/>
    <col min="13414" max="13414" width="6.28515625" style="4" customWidth="1"/>
    <col min="13415" max="13415" width="6.42578125" style="4" customWidth="1"/>
    <col min="13416" max="13579" width="9.140625" style="4"/>
    <col min="13580" max="13580" width="3.85546875" style="4" customWidth="1"/>
    <col min="13581" max="13581" width="25.85546875" style="4" customWidth="1"/>
    <col min="13582" max="13583" width="4.28515625" style="4" customWidth="1"/>
    <col min="13584" max="13584" width="4.7109375" style="4" customWidth="1"/>
    <col min="13585" max="13585" width="4.85546875" style="4" customWidth="1"/>
    <col min="13586" max="13586" width="4.28515625" style="4" customWidth="1"/>
    <col min="13587" max="13587" width="4.5703125" style="4" customWidth="1"/>
    <col min="13588" max="13588" width="4.85546875" style="4" customWidth="1"/>
    <col min="13589" max="13589" width="4.7109375" style="4" customWidth="1"/>
    <col min="13590" max="13590" width="4.85546875" style="4" customWidth="1"/>
    <col min="13591" max="13591" width="3.140625" style="4" customWidth="1"/>
    <col min="13592" max="13592" width="5.28515625" style="4" customWidth="1"/>
    <col min="13593" max="13593" width="4.42578125" style="4" customWidth="1"/>
    <col min="13594" max="13594" width="4.28515625" style="4" customWidth="1"/>
    <col min="13595" max="13595" width="4.42578125" style="4" customWidth="1"/>
    <col min="13596" max="13596" width="3.7109375" style="4" customWidth="1"/>
    <col min="13597" max="13597" width="5" style="4" customWidth="1"/>
    <col min="13598" max="13598" width="4.5703125" style="4" customWidth="1"/>
    <col min="13599" max="13599" width="4.42578125" style="4" customWidth="1"/>
    <col min="13600" max="13600" width="4.140625" style="4" customWidth="1"/>
    <col min="13601" max="13602" width="4.7109375" style="4" customWidth="1"/>
    <col min="13603" max="13604" width="4.42578125" style="4" customWidth="1"/>
    <col min="13605" max="13605" width="4.85546875" style="4" customWidth="1"/>
    <col min="13606" max="13606" width="3.85546875" style="4" customWidth="1"/>
    <col min="13607" max="13607" width="4.42578125" style="4" customWidth="1"/>
    <col min="13608" max="13608" width="4.5703125" style="4" customWidth="1"/>
    <col min="13609" max="13609" width="4.7109375" style="4" customWidth="1"/>
    <col min="13610" max="13610" width="4.85546875" style="4" customWidth="1"/>
    <col min="13611" max="13611" width="4.7109375" style="4" customWidth="1"/>
    <col min="13612" max="13612" width="5.140625" style="4" customWidth="1"/>
    <col min="13613" max="13613" width="4.5703125" style="4" customWidth="1"/>
    <col min="13614" max="13614" width="5.140625" style="4" customWidth="1"/>
    <col min="13615" max="13615" width="4.42578125" style="4" customWidth="1"/>
    <col min="13616" max="13616" width="5" style="4" customWidth="1"/>
    <col min="13617" max="13617" width="4.5703125" style="4" customWidth="1"/>
    <col min="13618" max="13618" width="4.7109375" style="4" customWidth="1"/>
    <col min="13619" max="13619" width="3.85546875" style="4" customWidth="1"/>
    <col min="13620" max="13621" width="5.28515625" style="4" customWidth="1"/>
    <col min="13622" max="13633" width="8.85546875" style="4" customWidth="1"/>
    <col min="13634" max="13634" width="4.140625" style="4" customWidth="1"/>
    <col min="13635" max="13635" width="4.28515625" style="4" customWidth="1"/>
    <col min="13636" max="13636" width="5.28515625" style="4" customWidth="1"/>
    <col min="13637" max="13637" width="4.42578125" style="4" customWidth="1"/>
    <col min="13638" max="13638" width="4.7109375" style="4" customWidth="1"/>
    <col min="13639" max="13639" width="5" style="4" customWidth="1"/>
    <col min="13640" max="13640" width="5.28515625" style="4" customWidth="1"/>
    <col min="13641" max="13641" width="5.140625" style="4" customWidth="1"/>
    <col min="13642" max="13642" width="5.28515625" style="4" customWidth="1"/>
    <col min="13643" max="13643" width="5.42578125" style="4" customWidth="1"/>
    <col min="13644" max="13644" width="5.140625" style="4" customWidth="1"/>
    <col min="13645" max="13645" width="5.42578125" style="4" customWidth="1"/>
    <col min="13646" max="13669" width="5" style="4" customWidth="1"/>
    <col min="13670" max="13670" width="6.28515625" style="4" customWidth="1"/>
    <col min="13671" max="13671" width="6.42578125" style="4" customWidth="1"/>
    <col min="13672" max="13835" width="9.140625" style="4"/>
    <col min="13836" max="13836" width="3.85546875" style="4" customWidth="1"/>
    <col min="13837" max="13837" width="25.85546875" style="4" customWidth="1"/>
    <col min="13838" max="13839" width="4.28515625" style="4" customWidth="1"/>
    <col min="13840" max="13840" width="4.7109375" style="4" customWidth="1"/>
    <col min="13841" max="13841" width="4.85546875" style="4" customWidth="1"/>
    <col min="13842" max="13842" width="4.28515625" style="4" customWidth="1"/>
    <col min="13843" max="13843" width="4.5703125" style="4" customWidth="1"/>
    <col min="13844" max="13844" width="4.85546875" style="4" customWidth="1"/>
    <col min="13845" max="13845" width="4.7109375" style="4" customWidth="1"/>
    <col min="13846" max="13846" width="4.85546875" style="4" customWidth="1"/>
    <col min="13847" max="13847" width="3.140625" style="4" customWidth="1"/>
    <col min="13848" max="13848" width="5.28515625" style="4" customWidth="1"/>
    <col min="13849" max="13849" width="4.42578125" style="4" customWidth="1"/>
    <col min="13850" max="13850" width="4.28515625" style="4" customWidth="1"/>
    <col min="13851" max="13851" width="4.42578125" style="4" customWidth="1"/>
    <col min="13852" max="13852" width="3.7109375" style="4" customWidth="1"/>
    <col min="13853" max="13853" width="5" style="4" customWidth="1"/>
    <col min="13854" max="13854" width="4.5703125" style="4" customWidth="1"/>
    <col min="13855" max="13855" width="4.42578125" style="4" customWidth="1"/>
    <col min="13856" max="13856" width="4.140625" style="4" customWidth="1"/>
    <col min="13857" max="13858" width="4.7109375" style="4" customWidth="1"/>
    <col min="13859" max="13860" width="4.42578125" style="4" customWidth="1"/>
    <col min="13861" max="13861" width="4.85546875" style="4" customWidth="1"/>
    <col min="13862" max="13862" width="3.85546875" style="4" customWidth="1"/>
    <col min="13863" max="13863" width="4.42578125" style="4" customWidth="1"/>
    <col min="13864" max="13864" width="4.5703125" style="4" customWidth="1"/>
    <col min="13865" max="13865" width="4.7109375" style="4" customWidth="1"/>
    <col min="13866" max="13866" width="4.85546875" style="4" customWidth="1"/>
    <col min="13867" max="13867" width="4.7109375" style="4" customWidth="1"/>
    <col min="13868" max="13868" width="5.140625" style="4" customWidth="1"/>
    <col min="13869" max="13869" width="4.5703125" style="4" customWidth="1"/>
    <col min="13870" max="13870" width="5.140625" style="4" customWidth="1"/>
    <col min="13871" max="13871" width="4.42578125" style="4" customWidth="1"/>
    <col min="13872" max="13872" width="5" style="4" customWidth="1"/>
    <col min="13873" max="13873" width="4.5703125" style="4" customWidth="1"/>
    <col min="13874" max="13874" width="4.7109375" style="4" customWidth="1"/>
    <col min="13875" max="13875" width="3.85546875" style="4" customWidth="1"/>
    <col min="13876" max="13877" width="5.28515625" style="4" customWidth="1"/>
    <col min="13878" max="13889" width="8.85546875" style="4" customWidth="1"/>
    <col min="13890" max="13890" width="4.140625" style="4" customWidth="1"/>
    <col min="13891" max="13891" width="4.28515625" style="4" customWidth="1"/>
    <col min="13892" max="13892" width="5.28515625" style="4" customWidth="1"/>
    <col min="13893" max="13893" width="4.42578125" style="4" customWidth="1"/>
    <col min="13894" max="13894" width="4.7109375" style="4" customWidth="1"/>
    <col min="13895" max="13895" width="5" style="4" customWidth="1"/>
    <col min="13896" max="13896" width="5.28515625" style="4" customWidth="1"/>
    <col min="13897" max="13897" width="5.140625" style="4" customWidth="1"/>
    <col min="13898" max="13898" width="5.28515625" style="4" customWidth="1"/>
    <col min="13899" max="13899" width="5.42578125" style="4" customWidth="1"/>
    <col min="13900" max="13900" width="5.140625" style="4" customWidth="1"/>
    <col min="13901" max="13901" width="5.42578125" style="4" customWidth="1"/>
    <col min="13902" max="13925" width="5" style="4" customWidth="1"/>
    <col min="13926" max="13926" width="6.28515625" style="4" customWidth="1"/>
    <col min="13927" max="13927" width="6.42578125" style="4" customWidth="1"/>
    <col min="13928" max="14091" width="9.140625" style="4"/>
    <col min="14092" max="14092" width="3.85546875" style="4" customWidth="1"/>
    <col min="14093" max="14093" width="25.85546875" style="4" customWidth="1"/>
    <col min="14094" max="14095" width="4.28515625" style="4" customWidth="1"/>
    <col min="14096" max="14096" width="4.7109375" style="4" customWidth="1"/>
    <col min="14097" max="14097" width="4.85546875" style="4" customWidth="1"/>
    <col min="14098" max="14098" width="4.28515625" style="4" customWidth="1"/>
    <col min="14099" max="14099" width="4.5703125" style="4" customWidth="1"/>
    <col min="14100" max="14100" width="4.85546875" style="4" customWidth="1"/>
    <col min="14101" max="14101" width="4.7109375" style="4" customWidth="1"/>
    <col min="14102" max="14102" width="4.85546875" style="4" customWidth="1"/>
    <col min="14103" max="14103" width="3.140625" style="4" customWidth="1"/>
    <col min="14104" max="14104" width="5.28515625" style="4" customWidth="1"/>
    <col min="14105" max="14105" width="4.42578125" style="4" customWidth="1"/>
    <col min="14106" max="14106" width="4.28515625" style="4" customWidth="1"/>
    <col min="14107" max="14107" width="4.42578125" style="4" customWidth="1"/>
    <col min="14108" max="14108" width="3.7109375" style="4" customWidth="1"/>
    <col min="14109" max="14109" width="5" style="4" customWidth="1"/>
    <col min="14110" max="14110" width="4.5703125" style="4" customWidth="1"/>
    <col min="14111" max="14111" width="4.42578125" style="4" customWidth="1"/>
    <col min="14112" max="14112" width="4.140625" style="4" customWidth="1"/>
    <col min="14113" max="14114" width="4.7109375" style="4" customWidth="1"/>
    <col min="14115" max="14116" width="4.42578125" style="4" customWidth="1"/>
    <col min="14117" max="14117" width="4.85546875" style="4" customWidth="1"/>
    <col min="14118" max="14118" width="3.85546875" style="4" customWidth="1"/>
    <col min="14119" max="14119" width="4.42578125" style="4" customWidth="1"/>
    <col min="14120" max="14120" width="4.5703125" style="4" customWidth="1"/>
    <col min="14121" max="14121" width="4.7109375" style="4" customWidth="1"/>
    <col min="14122" max="14122" width="4.85546875" style="4" customWidth="1"/>
    <col min="14123" max="14123" width="4.7109375" style="4" customWidth="1"/>
    <col min="14124" max="14124" width="5.140625" style="4" customWidth="1"/>
    <col min="14125" max="14125" width="4.5703125" style="4" customWidth="1"/>
    <col min="14126" max="14126" width="5.140625" style="4" customWidth="1"/>
    <col min="14127" max="14127" width="4.42578125" style="4" customWidth="1"/>
    <col min="14128" max="14128" width="5" style="4" customWidth="1"/>
    <col min="14129" max="14129" width="4.5703125" style="4" customWidth="1"/>
    <col min="14130" max="14130" width="4.7109375" style="4" customWidth="1"/>
    <col min="14131" max="14131" width="3.85546875" style="4" customWidth="1"/>
    <col min="14132" max="14133" width="5.28515625" style="4" customWidth="1"/>
    <col min="14134" max="14145" width="8.85546875" style="4" customWidth="1"/>
    <col min="14146" max="14146" width="4.140625" style="4" customWidth="1"/>
    <col min="14147" max="14147" width="4.28515625" style="4" customWidth="1"/>
    <col min="14148" max="14148" width="5.28515625" style="4" customWidth="1"/>
    <col min="14149" max="14149" width="4.42578125" style="4" customWidth="1"/>
    <col min="14150" max="14150" width="4.7109375" style="4" customWidth="1"/>
    <col min="14151" max="14151" width="5" style="4" customWidth="1"/>
    <col min="14152" max="14152" width="5.28515625" style="4" customWidth="1"/>
    <col min="14153" max="14153" width="5.140625" style="4" customWidth="1"/>
    <col min="14154" max="14154" width="5.28515625" style="4" customWidth="1"/>
    <col min="14155" max="14155" width="5.42578125" style="4" customWidth="1"/>
    <col min="14156" max="14156" width="5.140625" style="4" customWidth="1"/>
    <col min="14157" max="14157" width="5.42578125" style="4" customWidth="1"/>
    <col min="14158" max="14181" width="5" style="4" customWidth="1"/>
    <col min="14182" max="14182" width="6.28515625" style="4" customWidth="1"/>
    <col min="14183" max="14183" width="6.42578125" style="4" customWidth="1"/>
    <col min="14184" max="14347" width="9.140625" style="4"/>
    <col min="14348" max="14348" width="3.85546875" style="4" customWidth="1"/>
    <col min="14349" max="14349" width="25.85546875" style="4" customWidth="1"/>
    <col min="14350" max="14351" width="4.28515625" style="4" customWidth="1"/>
    <col min="14352" max="14352" width="4.7109375" style="4" customWidth="1"/>
    <col min="14353" max="14353" width="4.85546875" style="4" customWidth="1"/>
    <col min="14354" max="14354" width="4.28515625" style="4" customWidth="1"/>
    <col min="14355" max="14355" width="4.5703125" style="4" customWidth="1"/>
    <col min="14356" max="14356" width="4.85546875" style="4" customWidth="1"/>
    <col min="14357" max="14357" width="4.7109375" style="4" customWidth="1"/>
    <col min="14358" max="14358" width="4.85546875" style="4" customWidth="1"/>
    <col min="14359" max="14359" width="3.140625" style="4" customWidth="1"/>
    <col min="14360" max="14360" width="5.28515625" style="4" customWidth="1"/>
    <col min="14361" max="14361" width="4.42578125" style="4" customWidth="1"/>
    <col min="14362" max="14362" width="4.28515625" style="4" customWidth="1"/>
    <col min="14363" max="14363" width="4.42578125" style="4" customWidth="1"/>
    <col min="14364" max="14364" width="3.7109375" style="4" customWidth="1"/>
    <col min="14365" max="14365" width="5" style="4" customWidth="1"/>
    <col min="14366" max="14366" width="4.5703125" style="4" customWidth="1"/>
    <col min="14367" max="14367" width="4.42578125" style="4" customWidth="1"/>
    <col min="14368" max="14368" width="4.140625" style="4" customWidth="1"/>
    <col min="14369" max="14370" width="4.7109375" style="4" customWidth="1"/>
    <col min="14371" max="14372" width="4.42578125" style="4" customWidth="1"/>
    <col min="14373" max="14373" width="4.85546875" style="4" customWidth="1"/>
    <col min="14374" max="14374" width="3.85546875" style="4" customWidth="1"/>
    <col min="14375" max="14375" width="4.42578125" style="4" customWidth="1"/>
    <col min="14376" max="14376" width="4.5703125" style="4" customWidth="1"/>
    <col min="14377" max="14377" width="4.7109375" style="4" customWidth="1"/>
    <col min="14378" max="14378" width="4.85546875" style="4" customWidth="1"/>
    <col min="14379" max="14379" width="4.7109375" style="4" customWidth="1"/>
    <col min="14380" max="14380" width="5.140625" style="4" customWidth="1"/>
    <col min="14381" max="14381" width="4.5703125" style="4" customWidth="1"/>
    <col min="14382" max="14382" width="5.140625" style="4" customWidth="1"/>
    <col min="14383" max="14383" width="4.42578125" style="4" customWidth="1"/>
    <col min="14384" max="14384" width="5" style="4" customWidth="1"/>
    <col min="14385" max="14385" width="4.5703125" style="4" customWidth="1"/>
    <col min="14386" max="14386" width="4.7109375" style="4" customWidth="1"/>
    <col min="14387" max="14387" width="3.85546875" style="4" customWidth="1"/>
    <col min="14388" max="14389" width="5.28515625" style="4" customWidth="1"/>
    <col min="14390" max="14401" width="8.85546875" style="4" customWidth="1"/>
    <col min="14402" max="14402" width="4.140625" style="4" customWidth="1"/>
    <col min="14403" max="14403" width="4.28515625" style="4" customWidth="1"/>
    <col min="14404" max="14404" width="5.28515625" style="4" customWidth="1"/>
    <col min="14405" max="14405" width="4.42578125" style="4" customWidth="1"/>
    <col min="14406" max="14406" width="4.7109375" style="4" customWidth="1"/>
    <col min="14407" max="14407" width="5" style="4" customWidth="1"/>
    <col min="14408" max="14408" width="5.28515625" style="4" customWidth="1"/>
    <col min="14409" max="14409" width="5.140625" style="4" customWidth="1"/>
    <col min="14410" max="14410" width="5.28515625" style="4" customWidth="1"/>
    <col min="14411" max="14411" width="5.42578125" style="4" customWidth="1"/>
    <col min="14412" max="14412" width="5.140625" style="4" customWidth="1"/>
    <col min="14413" max="14413" width="5.42578125" style="4" customWidth="1"/>
    <col min="14414" max="14437" width="5" style="4" customWidth="1"/>
    <col min="14438" max="14438" width="6.28515625" style="4" customWidth="1"/>
    <col min="14439" max="14439" width="6.42578125" style="4" customWidth="1"/>
    <col min="14440" max="14603" width="9.140625" style="4"/>
    <col min="14604" max="14604" width="3.85546875" style="4" customWidth="1"/>
    <col min="14605" max="14605" width="25.85546875" style="4" customWidth="1"/>
    <col min="14606" max="14607" width="4.28515625" style="4" customWidth="1"/>
    <col min="14608" max="14608" width="4.7109375" style="4" customWidth="1"/>
    <col min="14609" max="14609" width="4.85546875" style="4" customWidth="1"/>
    <col min="14610" max="14610" width="4.28515625" style="4" customWidth="1"/>
    <col min="14611" max="14611" width="4.5703125" style="4" customWidth="1"/>
    <col min="14612" max="14612" width="4.85546875" style="4" customWidth="1"/>
    <col min="14613" max="14613" width="4.7109375" style="4" customWidth="1"/>
    <col min="14614" max="14614" width="4.85546875" style="4" customWidth="1"/>
    <col min="14615" max="14615" width="3.140625" style="4" customWidth="1"/>
    <col min="14616" max="14616" width="5.28515625" style="4" customWidth="1"/>
    <col min="14617" max="14617" width="4.42578125" style="4" customWidth="1"/>
    <col min="14618" max="14618" width="4.28515625" style="4" customWidth="1"/>
    <col min="14619" max="14619" width="4.42578125" style="4" customWidth="1"/>
    <col min="14620" max="14620" width="3.7109375" style="4" customWidth="1"/>
    <col min="14621" max="14621" width="5" style="4" customWidth="1"/>
    <col min="14622" max="14622" width="4.5703125" style="4" customWidth="1"/>
    <col min="14623" max="14623" width="4.42578125" style="4" customWidth="1"/>
    <col min="14624" max="14624" width="4.140625" style="4" customWidth="1"/>
    <col min="14625" max="14626" width="4.7109375" style="4" customWidth="1"/>
    <col min="14627" max="14628" width="4.42578125" style="4" customWidth="1"/>
    <col min="14629" max="14629" width="4.85546875" style="4" customWidth="1"/>
    <col min="14630" max="14630" width="3.85546875" style="4" customWidth="1"/>
    <col min="14631" max="14631" width="4.42578125" style="4" customWidth="1"/>
    <col min="14632" max="14632" width="4.5703125" style="4" customWidth="1"/>
    <col min="14633" max="14633" width="4.7109375" style="4" customWidth="1"/>
    <col min="14634" max="14634" width="4.85546875" style="4" customWidth="1"/>
    <col min="14635" max="14635" width="4.7109375" style="4" customWidth="1"/>
    <col min="14636" max="14636" width="5.140625" style="4" customWidth="1"/>
    <col min="14637" max="14637" width="4.5703125" style="4" customWidth="1"/>
    <col min="14638" max="14638" width="5.140625" style="4" customWidth="1"/>
    <col min="14639" max="14639" width="4.42578125" style="4" customWidth="1"/>
    <col min="14640" max="14640" width="5" style="4" customWidth="1"/>
    <col min="14641" max="14641" width="4.5703125" style="4" customWidth="1"/>
    <col min="14642" max="14642" width="4.7109375" style="4" customWidth="1"/>
    <col min="14643" max="14643" width="3.85546875" style="4" customWidth="1"/>
    <col min="14644" max="14645" width="5.28515625" style="4" customWidth="1"/>
    <col min="14646" max="14657" width="8.85546875" style="4" customWidth="1"/>
    <col min="14658" max="14658" width="4.140625" style="4" customWidth="1"/>
    <col min="14659" max="14659" width="4.28515625" style="4" customWidth="1"/>
    <col min="14660" max="14660" width="5.28515625" style="4" customWidth="1"/>
    <col min="14661" max="14661" width="4.42578125" style="4" customWidth="1"/>
    <col min="14662" max="14662" width="4.7109375" style="4" customWidth="1"/>
    <col min="14663" max="14663" width="5" style="4" customWidth="1"/>
    <col min="14664" max="14664" width="5.28515625" style="4" customWidth="1"/>
    <col min="14665" max="14665" width="5.140625" style="4" customWidth="1"/>
    <col min="14666" max="14666" width="5.28515625" style="4" customWidth="1"/>
    <col min="14667" max="14667" width="5.42578125" style="4" customWidth="1"/>
    <col min="14668" max="14668" width="5.140625" style="4" customWidth="1"/>
    <col min="14669" max="14669" width="5.42578125" style="4" customWidth="1"/>
    <col min="14670" max="14693" width="5" style="4" customWidth="1"/>
    <col min="14694" max="14694" width="6.28515625" style="4" customWidth="1"/>
    <col min="14695" max="14695" width="6.42578125" style="4" customWidth="1"/>
    <col min="14696" max="14859" width="9.140625" style="4"/>
    <col min="14860" max="14860" width="3.85546875" style="4" customWidth="1"/>
    <col min="14861" max="14861" width="25.85546875" style="4" customWidth="1"/>
    <col min="14862" max="14863" width="4.28515625" style="4" customWidth="1"/>
    <col min="14864" max="14864" width="4.7109375" style="4" customWidth="1"/>
    <col min="14865" max="14865" width="4.85546875" style="4" customWidth="1"/>
    <col min="14866" max="14866" width="4.28515625" style="4" customWidth="1"/>
    <col min="14867" max="14867" width="4.5703125" style="4" customWidth="1"/>
    <col min="14868" max="14868" width="4.85546875" style="4" customWidth="1"/>
    <col min="14869" max="14869" width="4.7109375" style="4" customWidth="1"/>
    <col min="14870" max="14870" width="4.85546875" style="4" customWidth="1"/>
    <col min="14871" max="14871" width="3.140625" style="4" customWidth="1"/>
    <col min="14872" max="14872" width="5.28515625" style="4" customWidth="1"/>
    <col min="14873" max="14873" width="4.42578125" style="4" customWidth="1"/>
    <col min="14874" max="14874" width="4.28515625" style="4" customWidth="1"/>
    <col min="14875" max="14875" width="4.42578125" style="4" customWidth="1"/>
    <col min="14876" max="14876" width="3.7109375" style="4" customWidth="1"/>
    <col min="14877" max="14877" width="5" style="4" customWidth="1"/>
    <col min="14878" max="14878" width="4.5703125" style="4" customWidth="1"/>
    <col min="14879" max="14879" width="4.42578125" style="4" customWidth="1"/>
    <col min="14880" max="14880" width="4.140625" style="4" customWidth="1"/>
    <col min="14881" max="14882" width="4.7109375" style="4" customWidth="1"/>
    <col min="14883" max="14884" width="4.42578125" style="4" customWidth="1"/>
    <col min="14885" max="14885" width="4.85546875" style="4" customWidth="1"/>
    <col min="14886" max="14886" width="3.85546875" style="4" customWidth="1"/>
    <col min="14887" max="14887" width="4.42578125" style="4" customWidth="1"/>
    <col min="14888" max="14888" width="4.5703125" style="4" customWidth="1"/>
    <col min="14889" max="14889" width="4.7109375" style="4" customWidth="1"/>
    <col min="14890" max="14890" width="4.85546875" style="4" customWidth="1"/>
    <col min="14891" max="14891" width="4.7109375" style="4" customWidth="1"/>
    <col min="14892" max="14892" width="5.140625" style="4" customWidth="1"/>
    <col min="14893" max="14893" width="4.5703125" style="4" customWidth="1"/>
    <col min="14894" max="14894" width="5.140625" style="4" customWidth="1"/>
    <col min="14895" max="14895" width="4.42578125" style="4" customWidth="1"/>
    <col min="14896" max="14896" width="5" style="4" customWidth="1"/>
    <col min="14897" max="14897" width="4.5703125" style="4" customWidth="1"/>
    <col min="14898" max="14898" width="4.7109375" style="4" customWidth="1"/>
    <col min="14899" max="14899" width="3.85546875" style="4" customWidth="1"/>
    <col min="14900" max="14901" width="5.28515625" style="4" customWidth="1"/>
    <col min="14902" max="14913" width="8.85546875" style="4" customWidth="1"/>
    <col min="14914" max="14914" width="4.140625" style="4" customWidth="1"/>
    <col min="14915" max="14915" width="4.28515625" style="4" customWidth="1"/>
    <col min="14916" max="14916" width="5.28515625" style="4" customWidth="1"/>
    <col min="14917" max="14917" width="4.42578125" style="4" customWidth="1"/>
    <col min="14918" max="14918" width="4.7109375" style="4" customWidth="1"/>
    <col min="14919" max="14919" width="5" style="4" customWidth="1"/>
    <col min="14920" max="14920" width="5.28515625" style="4" customWidth="1"/>
    <col min="14921" max="14921" width="5.140625" style="4" customWidth="1"/>
    <col min="14922" max="14922" width="5.28515625" style="4" customWidth="1"/>
    <col min="14923" max="14923" width="5.42578125" style="4" customWidth="1"/>
    <col min="14924" max="14924" width="5.140625" style="4" customWidth="1"/>
    <col min="14925" max="14925" width="5.42578125" style="4" customWidth="1"/>
    <col min="14926" max="14949" width="5" style="4" customWidth="1"/>
    <col min="14950" max="14950" width="6.28515625" style="4" customWidth="1"/>
    <col min="14951" max="14951" width="6.42578125" style="4" customWidth="1"/>
    <col min="14952" max="15115" width="9.140625" style="4"/>
    <col min="15116" max="15116" width="3.85546875" style="4" customWidth="1"/>
    <col min="15117" max="15117" width="25.85546875" style="4" customWidth="1"/>
    <col min="15118" max="15119" width="4.28515625" style="4" customWidth="1"/>
    <col min="15120" max="15120" width="4.7109375" style="4" customWidth="1"/>
    <col min="15121" max="15121" width="4.85546875" style="4" customWidth="1"/>
    <col min="15122" max="15122" width="4.28515625" style="4" customWidth="1"/>
    <col min="15123" max="15123" width="4.5703125" style="4" customWidth="1"/>
    <col min="15124" max="15124" width="4.85546875" style="4" customWidth="1"/>
    <col min="15125" max="15125" width="4.7109375" style="4" customWidth="1"/>
    <col min="15126" max="15126" width="4.85546875" style="4" customWidth="1"/>
    <col min="15127" max="15127" width="3.140625" style="4" customWidth="1"/>
    <col min="15128" max="15128" width="5.28515625" style="4" customWidth="1"/>
    <col min="15129" max="15129" width="4.42578125" style="4" customWidth="1"/>
    <col min="15130" max="15130" width="4.28515625" style="4" customWidth="1"/>
    <col min="15131" max="15131" width="4.42578125" style="4" customWidth="1"/>
    <col min="15132" max="15132" width="3.7109375" style="4" customWidth="1"/>
    <col min="15133" max="15133" width="5" style="4" customWidth="1"/>
    <col min="15134" max="15134" width="4.5703125" style="4" customWidth="1"/>
    <col min="15135" max="15135" width="4.42578125" style="4" customWidth="1"/>
    <col min="15136" max="15136" width="4.140625" style="4" customWidth="1"/>
    <col min="15137" max="15138" width="4.7109375" style="4" customWidth="1"/>
    <col min="15139" max="15140" width="4.42578125" style="4" customWidth="1"/>
    <col min="15141" max="15141" width="4.85546875" style="4" customWidth="1"/>
    <col min="15142" max="15142" width="3.85546875" style="4" customWidth="1"/>
    <col min="15143" max="15143" width="4.42578125" style="4" customWidth="1"/>
    <col min="15144" max="15144" width="4.5703125" style="4" customWidth="1"/>
    <col min="15145" max="15145" width="4.7109375" style="4" customWidth="1"/>
    <col min="15146" max="15146" width="4.85546875" style="4" customWidth="1"/>
    <col min="15147" max="15147" width="4.7109375" style="4" customWidth="1"/>
    <col min="15148" max="15148" width="5.140625" style="4" customWidth="1"/>
    <col min="15149" max="15149" width="4.5703125" style="4" customWidth="1"/>
    <col min="15150" max="15150" width="5.140625" style="4" customWidth="1"/>
    <col min="15151" max="15151" width="4.42578125" style="4" customWidth="1"/>
    <col min="15152" max="15152" width="5" style="4" customWidth="1"/>
    <col min="15153" max="15153" width="4.5703125" style="4" customWidth="1"/>
    <col min="15154" max="15154" width="4.7109375" style="4" customWidth="1"/>
    <col min="15155" max="15155" width="3.85546875" style="4" customWidth="1"/>
    <col min="15156" max="15157" width="5.28515625" style="4" customWidth="1"/>
    <col min="15158" max="15169" width="8.85546875" style="4" customWidth="1"/>
    <col min="15170" max="15170" width="4.140625" style="4" customWidth="1"/>
    <col min="15171" max="15171" width="4.28515625" style="4" customWidth="1"/>
    <col min="15172" max="15172" width="5.28515625" style="4" customWidth="1"/>
    <col min="15173" max="15173" width="4.42578125" style="4" customWidth="1"/>
    <col min="15174" max="15174" width="4.7109375" style="4" customWidth="1"/>
    <col min="15175" max="15175" width="5" style="4" customWidth="1"/>
    <col min="15176" max="15176" width="5.28515625" style="4" customWidth="1"/>
    <col min="15177" max="15177" width="5.140625" style="4" customWidth="1"/>
    <col min="15178" max="15178" width="5.28515625" style="4" customWidth="1"/>
    <col min="15179" max="15179" width="5.42578125" style="4" customWidth="1"/>
    <col min="15180" max="15180" width="5.140625" style="4" customWidth="1"/>
    <col min="15181" max="15181" width="5.42578125" style="4" customWidth="1"/>
    <col min="15182" max="15205" width="5" style="4" customWidth="1"/>
    <col min="15206" max="15206" width="6.28515625" style="4" customWidth="1"/>
    <col min="15207" max="15207" width="6.42578125" style="4" customWidth="1"/>
    <col min="15208" max="15371" width="9.140625" style="4"/>
    <col min="15372" max="15372" width="3.85546875" style="4" customWidth="1"/>
    <col min="15373" max="15373" width="25.85546875" style="4" customWidth="1"/>
    <col min="15374" max="15375" width="4.28515625" style="4" customWidth="1"/>
    <col min="15376" max="15376" width="4.7109375" style="4" customWidth="1"/>
    <col min="15377" max="15377" width="4.85546875" style="4" customWidth="1"/>
    <col min="15378" max="15378" width="4.28515625" style="4" customWidth="1"/>
    <col min="15379" max="15379" width="4.5703125" style="4" customWidth="1"/>
    <col min="15380" max="15380" width="4.85546875" style="4" customWidth="1"/>
    <col min="15381" max="15381" width="4.7109375" style="4" customWidth="1"/>
    <col min="15382" max="15382" width="4.85546875" style="4" customWidth="1"/>
    <col min="15383" max="15383" width="3.140625" style="4" customWidth="1"/>
    <col min="15384" max="15384" width="5.28515625" style="4" customWidth="1"/>
    <col min="15385" max="15385" width="4.42578125" style="4" customWidth="1"/>
    <col min="15386" max="15386" width="4.28515625" style="4" customWidth="1"/>
    <col min="15387" max="15387" width="4.42578125" style="4" customWidth="1"/>
    <col min="15388" max="15388" width="3.7109375" style="4" customWidth="1"/>
    <col min="15389" max="15389" width="5" style="4" customWidth="1"/>
    <col min="15390" max="15390" width="4.5703125" style="4" customWidth="1"/>
    <col min="15391" max="15391" width="4.42578125" style="4" customWidth="1"/>
    <col min="15392" max="15392" width="4.140625" style="4" customWidth="1"/>
    <col min="15393" max="15394" width="4.7109375" style="4" customWidth="1"/>
    <col min="15395" max="15396" width="4.42578125" style="4" customWidth="1"/>
    <col min="15397" max="15397" width="4.85546875" style="4" customWidth="1"/>
    <col min="15398" max="15398" width="3.85546875" style="4" customWidth="1"/>
    <col min="15399" max="15399" width="4.42578125" style="4" customWidth="1"/>
    <col min="15400" max="15400" width="4.5703125" style="4" customWidth="1"/>
    <col min="15401" max="15401" width="4.7109375" style="4" customWidth="1"/>
    <col min="15402" max="15402" width="4.85546875" style="4" customWidth="1"/>
    <col min="15403" max="15403" width="4.7109375" style="4" customWidth="1"/>
    <col min="15404" max="15404" width="5.140625" style="4" customWidth="1"/>
    <col min="15405" max="15405" width="4.5703125" style="4" customWidth="1"/>
    <col min="15406" max="15406" width="5.140625" style="4" customWidth="1"/>
    <col min="15407" max="15407" width="4.42578125" style="4" customWidth="1"/>
    <col min="15408" max="15408" width="5" style="4" customWidth="1"/>
    <col min="15409" max="15409" width="4.5703125" style="4" customWidth="1"/>
    <col min="15410" max="15410" width="4.7109375" style="4" customWidth="1"/>
    <col min="15411" max="15411" width="3.85546875" style="4" customWidth="1"/>
    <col min="15412" max="15413" width="5.28515625" style="4" customWidth="1"/>
    <col min="15414" max="15425" width="8.85546875" style="4" customWidth="1"/>
    <col min="15426" max="15426" width="4.140625" style="4" customWidth="1"/>
    <col min="15427" max="15427" width="4.28515625" style="4" customWidth="1"/>
    <col min="15428" max="15428" width="5.28515625" style="4" customWidth="1"/>
    <col min="15429" max="15429" width="4.42578125" style="4" customWidth="1"/>
    <col min="15430" max="15430" width="4.7109375" style="4" customWidth="1"/>
    <col min="15431" max="15431" width="5" style="4" customWidth="1"/>
    <col min="15432" max="15432" width="5.28515625" style="4" customWidth="1"/>
    <col min="15433" max="15433" width="5.140625" style="4" customWidth="1"/>
    <col min="15434" max="15434" width="5.28515625" style="4" customWidth="1"/>
    <col min="15435" max="15435" width="5.42578125" style="4" customWidth="1"/>
    <col min="15436" max="15436" width="5.140625" style="4" customWidth="1"/>
    <col min="15437" max="15437" width="5.42578125" style="4" customWidth="1"/>
    <col min="15438" max="15461" width="5" style="4" customWidth="1"/>
    <col min="15462" max="15462" width="6.28515625" style="4" customWidth="1"/>
    <col min="15463" max="15463" width="6.42578125" style="4" customWidth="1"/>
    <col min="15464" max="15627" width="9.140625" style="4"/>
    <col min="15628" max="15628" width="3.85546875" style="4" customWidth="1"/>
    <col min="15629" max="15629" width="25.85546875" style="4" customWidth="1"/>
    <col min="15630" max="15631" width="4.28515625" style="4" customWidth="1"/>
    <col min="15632" max="15632" width="4.7109375" style="4" customWidth="1"/>
    <col min="15633" max="15633" width="4.85546875" style="4" customWidth="1"/>
    <col min="15634" max="15634" width="4.28515625" style="4" customWidth="1"/>
    <col min="15635" max="15635" width="4.5703125" style="4" customWidth="1"/>
    <col min="15636" max="15636" width="4.85546875" style="4" customWidth="1"/>
    <col min="15637" max="15637" width="4.7109375" style="4" customWidth="1"/>
    <col min="15638" max="15638" width="4.85546875" style="4" customWidth="1"/>
    <col min="15639" max="15639" width="3.140625" style="4" customWidth="1"/>
    <col min="15640" max="15640" width="5.28515625" style="4" customWidth="1"/>
    <col min="15641" max="15641" width="4.42578125" style="4" customWidth="1"/>
    <col min="15642" max="15642" width="4.28515625" style="4" customWidth="1"/>
    <col min="15643" max="15643" width="4.42578125" style="4" customWidth="1"/>
    <col min="15644" max="15644" width="3.7109375" style="4" customWidth="1"/>
    <col min="15645" max="15645" width="5" style="4" customWidth="1"/>
    <col min="15646" max="15646" width="4.5703125" style="4" customWidth="1"/>
    <col min="15647" max="15647" width="4.42578125" style="4" customWidth="1"/>
    <col min="15648" max="15648" width="4.140625" style="4" customWidth="1"/>
    <col min="15649" max="15650" width="4.7109375" style="4" customWidth="1"/>
    <col min="15651" max="15652" width="4.42578125" style="4" customWidth="1"/>
    <col min="15653" max="15653" width="4.85546875" style="4" customWidth="1"/>
    <col min="15654" max="15654" width="3.85546875" style="4" customWidth="1"/>
    <col min="15655" max="15655" width="4.42578125" style="4" customWidth="1"/>
    <col min="15656" max="15656" width="4.5703125" style="4" customWidth="1"/>
    <col min="15657" max="15657" width="4.7109375" style="4" customWidth="1"/>
    <col min="15658" max="15658" width="4.85546875" style="4" customWidth="1"/>
    <col min="15659" max="15659" width="4.7109375" style="4" customWidth="1"/>
    <col min="15660" max="15660" width="5.140625" style="4" customWidth="1"/>
    <col min="15661" max="15661" width="4.5703125" style="4" customWidth="1"/>
    <col min="15662" max="15662" width="5.140625" style="4" customWidth="1"/>
    <col min="15663" max="15663" width="4.42578125" style="4" customWidth="1"/>
    <col min="15664" max="15664" width="5" style="4" customWidth="1"/>
    <col min="15665" max="15665" width="4.5703125" style="4" customWidth="1"/>
    <col min="15666" max="15666" width="4.7109375" style="4" customWidth="1"/>
    <col min="15667" max="15667" width="3.85546875" style="4" customWidth="1"/>
    <col min="15668" max="15669" width="5.28515625" style="4" customWidth="1"/>
    <col min="15670" max="15681" width="8.85546875" style="4" customWidth="1"/>
    <col min="15682" max="15682" width="4.140625" style="4" customWidth="1"/>
    <col min="15683" max="15683" width="4.28515625" style="4" customWidth="1"/>
    <col min="15684" max="15684" width="5.28515625" style="4" customWidth="1"/>
    <col min="15685" max="15685" width="4.42578125" style="4" customWidth="1"/>
    <col min="15686" max="15686" width="4.7109375" style="4" customWidth="1"/>
    <col min="15687" max="15687" width="5" style="4" customWidth="1"/>
    <col min="15688" max="15688" width="5.28515625" style="4" customWidth="1"/>
    <col min="15689" max="15689" width="5.140625" style="4" customWidth="1"/>
    <col min="15690" max="15690" width="5.28515625" style="4" customWidth="1"/>
    <col min="15691" max="15691" width="5.42578125" style="4" customWidth="1"/>
    <col min="15692" max="15692" width="5.140625" style="4" customWidth="1"/>
    <col min="15693" max="15693" width="5.42578125" style="4" customWidth="1"/>
    <col min="15694" max="15717" width="5" style="4" customWidth="1"/>
    <col min="15718" max="15718" width="6.28515625" style="4" customWidth="1"/>
    <col min="15719" max="15719" width="6.42578125" style="4" customWidth="1"/>
    <col min="15720" max="15883" width="9.140625" style="4"/>
    <col min="15884" max="15884" width="3.85546875" style="4" customWidth="1"/>
    <col min="15885" max="15885" width="25.85546875" style="4" customWidth="1"/>
    <col min="15886" max="15887" width="4.28515625" style="4" customWidth="1"/>
    <col min="15888" max="15888" width="4.7109375" style="4" customWidth="1"/>
    <col min="15889" max="15889" width="4.85546875" style="4" customWidth="1"/>
    <col min="15890" max="15890" width="4.28515625" style="4" customWidth="1"/>
    <col min="15891" max="15891" width="4.5703125" style="4" customWidth="1"/>
    <col min="15892" max="15892" width="4.85546875" style="4" customWidth="1"/>
    <col min="15893" max="15893" width="4.7109375" style="4" customWidth="1"/>
    <col min="15894" max="15894" width="4.85546875" style="4" customWidth="1"/>
    <col min="15895" max="15895" width="3.140625" style="4" customWidth="1"/>
    <col min="15896" max="15896" width="5.28515625" style="4" customWidth="1"/>
    <col min="15897" max="15897" width="4.42578125" style="4" customWidth="1"/>
    <col min="15898" max="15898" width="4.28515625" style="4" customWidth="1"/>
    <col min="15899" max="15899" width="4.42578125" style="4" customWidth="1"/>
    <col min="15900" max="15900" width="3.7109375" style="4" customWidth="1"/>
    <col min="15901" max="15901" width="5" style="4" customWidth="1"/>
    <col min="15902" max="15902" width="4.5703125" style="4" customWidth="1"/>
    <col min="15903" max="15903" width="4.42578125" style="4" customWidth="1"/>
    <col min="15904" max="15904" width="4.140625" style="4" customWidth="1"/>
    <col min="15905" max="15906" width="4.7109375" style="4" customWidth="1"/>
    <col min="15907" max="15908" width="4.42578125" style="4" customWidth="1"/>
    <col min="15909" max="15909" width="4.85546875" style="4" customWidth="1"/>
    <col min="15910" max="15910" width="3.85546875" style="4" customWidth="1"/>
    <col min="15911" max="15911" width="4.42578125" style="4" customWidth="1"/>
    <col min="15912" max="15912" width="4.5703125" style="4" customWidth="1"/>
    <col min="15913" max="15913" width="4.7109375" style="4" customWidth="1"/>
    <col min="15914" max="15914" width="4.85546875" style="4" customWidth="1"/>
    <col min="15915" max="15915" width="4.7109375" style="4" customWidth="1"/>
    <col min="15916" max="15916" width="5.140625" style="4" customWidth="1"/>
    <col min="15917" max="15917" width="4.5703125" style="4" customWidth="1"/>
    <col min="15918" max="15918" width="5.140625" style="4" customWidth="1"/>
    <col min="15919" max="15919" width="4.42578125" style="4" customWidth="1"/>
    <col min="15920" max="15920" width="5" style="4" customWidth="1"/>
    <col min="15921" max="15921" width="4.5703125" style="4" customWidth="1"/>
    <col min="15922" max="15922" width="4.7109375" style="4" customWidth="1"/>
    <col min="15923" max="15923" width="3.85546875" style="4" customWidth="1"/>
    <col min="15924" max="15925" width="5.28515625" style="4" customWidth="1"/>
    <col min="15926" max="15937" width="8.85546875" style="4" customWidth="1"/>
    <col min="15938" max="15938" width="4.140625" style="4" customWidth="1"/>
    <col min="15939" max="15939" width="4.28515625" style="4" customWidth="1"/>
    <col min="15940" max="15940" width="5.28515625" style="4" customWidth="1"/>
    <col min="15941" max="15941" width="4.42578125" style="4" customWidth="1"/>
    <col min="15942" max="15942" width="4.7109375" style="4" customWidth="1"/>
    <col min="15943" max="15943" width="5" style="4" customWidth="1"/>
    <col min="15944" max="15944" width="5.28515625" style="4" customWidth="1"/>
    <col min="15945" max="15945" width="5.140625" style="4" customWidth="1"/>
    <col min="15946" max="15946" width="5.28515625" style="4" customWidth="1"/>
    <col min="15947" max="15947" width="5.42578125" style="4" customWidth="1"/>
    <col min="15948" max="15948" width="5.140625" style="4" customWidth="1"/>
    <col min="15949" max="15949" width="5.42578125" style="4" customWidth="1"/>
    <col min="15950" max="15973" width="5" style="4" customWidth="1"/>
    <col min="15974" max="15974" width="6.28515625" style="4" customWidth="1"/>
    <col min="15975" max="15975" width="6.42578125" style="4" customWidth="1"/>
    <col min="15976" max="16139" width="9.140625" style="4"/>
    <col min="16140" max="16140" width="3.85546875" style="4" customWidth="1"/>
    <col min="16141" max="16141" width="25.85546875" style="4" customWidth="1"/>
    <col min="16142" max="16143" width="4.28515625" style="4" customWidth="1"/>
    <col min="16144" max="16144" width="4.7109375" style="4" customWidth="1"/>
    <col min="16145" max="16145" width="4.85546875" style="4" customWidth="1"/>
    <col min="16146" max="16146" width="4.28515625" style="4" customWidth="1"/>
    <col min="16147" max="16147" width="4.5703125" style="4" customWidth="1"/>
    <col min="16148" max="16148" width="4.85546875" style="4" customWidth="1"/>
    <col min="16149" max="16149" width="4.7109375" style="4" customWidth="1"/>
    <col min="16150" max="16150" width="4.85546875" style="4" customWidth="1"/>
    <col min="16151" max="16151" width="3.140625" style="4" customWidth="1"/>
    <col min="16152" max="16152" width="5.28515625" style="4" customWidth="1"/>
    <col min="16153" max="16153" width="4.42578125" style="4" customWidth="1"/>
    <col min="16154" max="16154" width="4.28515625" style="4" customWidth="1"/>
    <col min="16155" max="16155" width="4.42578125" style="4" customWidth="1"/>
    <col min="16156" max="16156" width="3.7109375" style="4" customWidth="1"/>
    <col min="16157" max="16157" width="5" style="4" customWidth="1"/>
    <col min="16158" max="16158" width="4.5703125" style="4" customWidth="1"/>
    <col min="16159" max="16159" width="4.42578125" style="4" customWidth="1"/>
    <col min="16160" max="16160" width="4.140625" style="4" customWidth="1"/>
    <col min="16161" max="16162" width="4.7109375" style="4" customWidth="1"/>
    <col min="16163" max="16164" width="4.42578125" style="4" customWidth="1"/>
    <col min="16165" max="16165" width="4.85546875" style="4" customWidth="1"/>
    <col min="16166" max="16166" width="3.85546875" style="4" customWidth="1"/>
    <col min="16167" max="16167" width="4.42578125" style="4" customWidth="1"/>
    <col min="16168" max="16168" width="4.5703125" style="4" customWidth="1"/>
    <col min="16169" max="16169" width="4.7109375" style="4" customWidth="1"/>
    <col min="16170" max="16170" width="4.85546875" style="4" customWidth="1"/>
    <col min="16171" max="16171" width="4.7109375" style="4" customWidth="1"/>
    <col min="16172" max="16172" width="5.140625" style="4" customWidth="1"/>
    <col min="16173" max="16173" width="4.5703125" style="4" customWidth="1"/>
    <col min="16174" max="16174" width="5.140625" style="4" customWidth="1"/>
    <col min="16175" max="16175" width="4.42578125" style="4" customWidth="1"/>
    <col min="16176" max="16176" width="5" style="4" customWidth="1"/>
    <col min="16177" max="16177" width="4.5703125" style="4" customWidth="1"/>
    <col min="16178" max="16178" width="4.7109375" style="4" customWidth="1"/>
    <col min="16179" max="16179" width="3.85546875" style="4" customWidth="1"/>
    <col min="16180" max="16181" width="5.28515625" style="4" customWidth="1"/>
    <col min="16182" max="16193" width="0" style="4" hidden="1" customWidth="1"/>
    <col min="16194" max="16194" width="4.140625" style="4" customWidth="1"/>
    <col min="16195" max="16195" width="4.28515625" style="4" customWidth="1"/>
    <col min="16196" max="16196" width="5.28515625" style="4" customWidth="1"/>
    <col min="16197" max="16197" width="4.42578125" style="4" customWidth="1"/>
    <col min="16198" max="16198" width="4.7109375" style="4" customWidth="1"/>
    <col min="16199" max="16199" width="5" style="4" customWidth="1"/>
    <col min="16200" max="16200" width="5.28515625" style="4" customWidth="1"/>
    <col min="16201" max="16201" width="5.140625" style="4" customWidth="1"/>
    <col min="16202" max="16202" width="5.28515625" style="4" customWidth="1"/>
    <col min="16203" max="16203" width="5.42578125" style="4" customWidth="1"/>
    <col min="16204" max="16204" width="5.140625" style="4" customWidth="1"/>
    <col min="16205" max="16205" width="5.42578125" style="4" customWidth="1"/>
    <col min="16206" max="16229" width="5" style="4" customWidth="1"/>
    <col min="16230" max="16230" width="6.28515625" style="4" customWidth="1"/>
    <col min="16231" max="16231" width="6.42578125" style="4" customWidth="1"/>
    <col min="16232" max="16358" width="9.140625" style="4"/>
    <col min="16359" max="16384" width="9.140625" style="4" customWidth="1"/>
  </cols>
  <sheetData>
    <row r="1" spans="1:122" s="1" customFormat="1" ht="15" customHeight="1" x14ac:dyDescent="0.25">
      <c r="A1" s="1806" t="s">
        <v>607</v>
      </c>
      <c r="B1" s="1807"/>
      <c r="C1" s="1807"/>
      <c r="D1" s="1807"/>
      <c r="E1" s="1807"/>
      <c r="F1" s="1807"/>
      <c r="G1" s="1807"/>
      <c r="H1" s="1807"/>
      <c r="I1" s="1807"/>
      <c r="J1" s="1807"/>
      <c r="K1" s="1807"/>
      <c r="L1" s="1807"/>
      <c r="M1" s="1807"/>
      <c r="N1" s="1807"/>
      <c r="O1" s="1807"/>
      <c r="P1" s="1807"/>
      <c r="Q1" s="1807"/>
      <c r="R1" s="1807"/>
      <c r="S1" s="1807"/>
      <c r="T1" s="1807"/>
      <c r="U1" s="1807"/>
      <c r="V1" s="1807"/>
      <c r="W1" s="1807"/>
      <c r="X1" s="1807"/>
      <c r="Y1" s="1807"/>
      <c r="Z1" s="1807"/>
      <c r="AA1" s="1807"/>
      <c r="AB1" s="1807"/>
      <c r="AC1" s="1807"/>
      <c r="AD1" s="1807"/>
      <c r="AE1" s="1807"/>
      <c r="AF1" s="1807"/>
      <c r="AG1" s="1807"/>
      <c r="AH1" s="1807"/>
      <c r="AI1" s="1807"/>
      <c r="AJ1" s="1807"/>
      <c r="AK1" s="1807"/>
      <c r="AL1" s="1807"/>
      <c r="AM1" s="1807"/>
      <c r="AN1" s="1807"/>
      <c r="AO1" s="1807"/>
      <c r="AP1" s="1807"/>
      <c r="AQ1" s="1807"/>
      <c r="AR1" s="1807"/>
      <c r="AS1" s="1807"/>
      <c r="AT1" s="1807"/>
      <c r="AU1" s="1807"/>
      <c r="AV1" s="1807"/>
      <c r="AW1" s="1807"/>
      <c r="AX1" s="1807"/>
      <c r="AY1" s="1807"/>
      <c r="AZ1" s="1807"/>
      <c r="BA1" s="1807"/>
      <c r="BB1" s="1807"/>
      <c r="BC1" s="1807"/>
      <c r="BD1" s="1807"/>
      <c r="BE1" s="1807"/>
      <c r="BF1" s="1807"/>
      <c r="BG1" s="1807"/>
      <c r="BH1" s="1807"/>
      <c r="BI1" s="1807"/>
      <c r="BJ1" s="1807"/>
      <c r="BK1" s="1807"/>
      <c r="BL1" s="1807"/>
      <c r="BM1" s="1807"/>
      <c r="BN1" s="1807"/>
      <c r="BO1" s="1807"/>
      <c r="BP1" s="1807"/>
      <c r="BQ1" s="1807"/>
      <c r="BR1" s="1807"/>
      <c r="BS1" s="1807"/>
      <c r="BT1" s="1807"/>
      <c r="BU1" s="1807"/>
      <c r="BV1" s="1807"/>
      <c r="BW1" s="1807"/>
      <c r="BX1" s="1807"/>
      <c r="BY1" s="1807"/>
      <c r="BZ1" s="1807"/>
      <c r="CA1" s="1807"/>
      <c r="CB1" s="1807"/>
      <c r="CC1" s="1807"/>
      <c r="CD1" s="1807"/>
      <c r="CE1" s="1807"/>
      <c r="CF1" s="1807"/>
      <c r="CG1" s="1807"/>
      <c r="CH1" s="1807"/>
      <c r="CI1" s="1807"/>
      <c r="CJ1" s="1807"/>
      <c r="CK1" s="1807"/>
      <c r="CL1" s="1807"/>
      <c r="CM1" s="1807"/>
      <c r="CN1" s="1807"/>
      <c r="CO1" s="1807"/>
      <c r="CP1" s="1807"/>
      <c r="CQ1" s="1807"/>
      <c r="CR1" s="1807"/>
      <c r="CS1" s="1807"/>
      <c r="CT1" s="1807"/>
      <c r="CU1" s="1807"/>
      <c r="CV1" s="1807"/>
      <c r="CW1" s="1807"/>
      <c r="CX1" s="1807"/>
      <c r="CY1" s="1807"/>
      <c r="CZ1" s="1807"/>
      <c r="DA1" s="1807"/>
      <c r="DB1" s="1807"/>
      <c r="DC1" s="1807"/>
      <c r="DD1" s="1807"/>
      <c r="DE1" s="1807"/>
      <c r="DF1" s="1807"/>
      <c r="DG1" s="1807"/>
      <c r="DH1" s="1807"/>
      <c r="DI1" s="1807"/>
      <c r="DJ1" s="1807"/>
      <c r="DK1" s="1807"/>
      <c r="DL1" s="1807"/>
      <c r="DM1" s="1807"/>
    </row>
    <row r="2" spans="1:122" s="1" customFormat="1" ht="15" customHeight="1" x14ac:dyDescent="0.25">
      <c r="A2" s="1808"/>
      <c r="B2" s="1808"/>
      <c r="C2" s="1808"/>
      <c r="D2" s="1808"/>
      <c r="E2" s="1808"/>
      <c r="F2" s="1808"/>
      <c r="G2" s="1808"/>
      <c r="H2" s="1808"/>
      <c r="I2" s="1808"/>
      <c r="J2" s="1808"/>
      <c r="K2" s="1808"/>
      <c r="L2" s="1808"/>
      <c r="M2" s="1808"/>
      <c r="N2" s="1808"/>
      <c r="O2" s="1808"/>
      <c r="P2" s="1808"/>
      <c r="Q2" s="1808"/>
      <c r="R2" s="1808"/>
      <c r="S2" s="1808"/>
      <c r="T2" s="1808"/>
      <c r="U2" s="1808"/>
      <c r="V2" s="1808"/>
      <c r="W2" s="1808"/>
      <c r="X2" s="1808"/>
      <c r="Y2" s="1808"/>
      <c r="Z2" s="1808"/>
      <c r="AA2" s="1808"/>
      <c r="AB2" s="1808"/>
      <c r="AC2" s="1808"/>
      <c r="AD2" s="1808"/>
      <c r="AE2" s="1808"/>
      <c r="AF2" s="1808"/>
      <c r="AG2" s="1808"/>
      <c r="AH2" s="1808"/>
      <c r="AI2" s="1808"/>
      <c r="AJ2" s="1808"/>
      <c r="AK2" s="1808"/>
      <c r="AL2" s="1808"/>
      <c r="AM2" s="1808"/>
      <c r="AN2" s="1808"/>
      <c r="AO2" s="1808"/>
      <c r="AP2" s="1808"/>
      <c r="AQ2" s="1808"/>
      <c r="AR2" s="1808"/>
      <c r="AS2" s="1808"/>
      <c r="AT2" s="1808"/>
      <c r="AU2" s="1808"/>
      <c r="AV2" s="1808"/>
      <c r="AW2" s="1808"/>
      <c r="AX2" s="1808"/>
      <c r="AY2" s="1808"/>
      <c r="AZ2" s="1808"/>
      <c r="BA2" s="1808"/>
      <c r="BB2" s="1808"/>
      <c r="BC2" s="1808"/>
      <c r="BD2" s="1808"/>
      <c r="BE2" s="1808"/>
      <c r="BF2" s="1808"/>
      <c r="BG2" s="1808"/>
      <c r="BH2" s="1808"/>
      <c r="BI2" s="1808"/>
      <c r="BJ2" s="1808"/>
      <c r="BK2" s="1808"/>
      <c r="BL2" s="1808"/>
      <c r="BM2" s="1808"/>
      <c r="BN2" s="1808"/>
      <c r="BO2" s="1808"/>
      <c r="BP2" s="1808"/>
      <c r="BQ2" s="1808"/>
      <c r="BR2" s="1808"/>
      <c r="BS2" s="1808"/>
      <c r="BT2" s="1808"/>
      <c r="BU2" s="1808"/>
      <c r="BV2" s="1808"/>
      <c r="BW2" s="1808"/>
      <c r="BX2" s="1808"/>
      <c r="BY2" s="1808"/>
      <c r="BZ2" s="1808"/>
      <c r="CA2" s="1808"/>
      <c r="CB2" s="1808"/>
      <c r="CC2" s="1808"/>
      <c r="CD2" s="1808"/>
      <c r="CE2" s="1808"/>
      <c r="CF2" s="1808"/>
      <c r="CG2" s="1808"/>
      <c r="CH2" s="1808"/>
      <c r="CI2" s="1808"/>
      <c r="CJ2" s="1808"/>
      <c r="CK2" s="1808"/>
      <c r="CL2" s="1808"/>
      <c r="CM2" s="1808"/>
      <c r="CN2" s="1808"/>
      <c r="CO2" s="1808"/>
      <c r="CP2" s="1808"/>
      <c r="CQ2" s="1808"/>
      <c r="CR2" s="1808"/>
      <c r="CS2" s="1808"/>
      <c r="CT2" s="1808"/>
      <c r="CU2" s="1808"/>
      <c r="CV2" s="1808"/>
      <c r="CW2" s="1808"/>
      <c r="CX2" s="1808"/>
      <c r="CY2" s="1808"/>
      <c r="CZ2" s="1808"/>
      <c r="DA2" s="1808"/>
      <c r="DB2" s="1808"/>
      <c r="DC2" s="1808"/>
      <c r="DD2" s="1808"/>
      <c r="DE2" s="1808"/>
      <c r="DF2" s="1808"/>
      <c r="DG2" s="1808"/>
      <c r="DH2" s="1808"/>
      <c r="DI2" s="1808"/>
      <c r="DJ2" s="1808"/>
      <c r="DK2" s="1808"/>
      <c r="DL2" s="1808"/>
      <c r="DM2" s="1808"/>
    </row>
    <row r="3" spans="1:122" s="1" customFormat="1" ht="15" customHeight="1" x14ac:dyDescent="0.25">
      <c r="A3" s="1736"/>
      <c r="B3" s="1738" t="s">
        <v>0</v>
      </c>
      <c r="C3" s="1813" t="s">
        <v>48</v>
      </c>
      <c r="D3" s="1761"/>
      <c r="E3" s="1761"/>
      <c r="F3" s="1761"/>
      <c r="G3" s="1761"/>
      <c r="H3" s="1761"/>
      <c r="I3" s="1762"/>
      <c r="J3" s="1775" t="s">
        <v>632</v>
      </c>
      <c r="K3" s="1776"/>
      <c r="L3" s="1776"/>
      <c r="M3" s="1776"/>
      <c r="N3" s="1776"/>
      <c r="O3" s="1776"/>
      <c r="P3" s="1776"/>
      <c r="Q3" s="1776"/>
      <c r="R3" s="1776"/>
      <c r="S3" s="1775" t="s">
        <v>633</v>
      </c>
      <c r="T3" s="1761"/>
      <c r="U3" s="1761"/>
      <c r="V3" s="1761"/>
      <c r="W3" s="1761"/>
      <c r="X3" s="1761"/>
      <c r="Y3" s="1762"/>
      <c r="Z3" s="1813" t="s">
        <v>634</v>
      </c>
      <c r="AA3" s="1761"/>
      <c r="AB3" s="1761"/>
      <c r="AC3" s="1761"/>
      <c r="AD3" s="1761"/>
      <c r="AE3" s="1761"/>
      <c r="AF3" s="1761"/>
      <c r="AG3" s="1761"/>
      <c r="AH3" s="1761"/>
      <c r="AI3" s="1761"/>
      <c r="AJ3" s="1761"/>
      <c r="AK3" s="1761"/>
      <c r="AL3" s="1762"/>
      <c r="AM3" s="1760" t="s">
        <v>725</v>
      </c>
      <c r="AN3" s="1761"/>
      <c r="AO3" s="1761"/>
      <c r="AP3" s="1761"/>
      <c r="AQ3" s="1761"/>
      <c r="AR3" s="1761"/>
      <c r="AS3" s="1761"/>
      <c r="AT3" s="1761"/>
      <c r="AU3" s="1761"/>
      <c r="AV3" s="1761"/>
      <c r="AW3" s="1761"/>
      <c r="AX3" s="1761"/>
      <c r="AY3" s="1762"/>
      <c r="AZ3" s="1775" t="s">
        <v>727</v>
      </c>
      <c r="BA3" s="1814"/>
      <c r="BB3" s="1814"/>
      <c r="BC3" s="1814"/>
      <c r="BD3" s="1814"/>
      <c r="BE3" s="1814"/>
      <c r="BF3" s="1815"/>
      <c r="BG3" s="1775" t="s">
        <v>635</v>
      </c>
      <c r="BH3" s="1814"/>
      <c r="BI3" s="1814"/>
      <c r="BJ3" s="1814"/>
      <c r="BK3" s="1814"/>
      <c r="BL3" s="1814"/>
      <c r="BM3" s="1815"/>
      <c r="BN3" s="1754" t="s">
        <v>612</v>
      </c>
      <c r="BO3" s="1755"/>
      <c r="BP3" s="1755"/>
      <c r="BQ3" s="1755"/>
      <c r="BR3" s="1755"/>
      <c r="BS3" s="1755"/>
      <c r="BT3" s="1755"/>
      <c r="BU3" s="1755"/>
      <c r="BV3" s="1755"/>
      <c r="BW3" s="1755"/>
      <c r="BX3" s="1755"/>
      <c r="BY3" s="1755"/>
      <c r="BZ3" s="1756"/>
      <c r="CA3" s="1760" t="s">
        <v>636</v>
      </c>
      <c r="CB3" s="1761"/>
      <c r="CC3" s="1761"/>
      <c r="CD3" s="1761"/>
      <c r="CE3" s="1762"/>
      <c r="CF3" s="1775" t="s">
        <v>614</v>
      </c>
      <c r="CG3" s="1839"/>
      <c r="CH3" s="1839"/>
      <c r="CI3" s="1839"/>
      <c r="CJ3" s="1839"/>
      <c r="CK3" s="1839"/>
      <c r="CL3" s="1839"/>
      <c r="CM3" s="1839"/>
      <c r="CN3" s="1839"/>
      <c r="CO3" s="1839"/>
      <c r="CP3" s="1839"/>
      <c r="CQ3" s="1839"/>
      <c r="CR3" s="1840"/>
      <c r="CS3" s="1775" t="s">
        <v>615</v>
      </c>
      <c r="CT3" s="1761"/>
      <c r="CU3" s="1761"/>
      <c r="CV3" s="1761"/>
      <c r="CW3" s="1761"/>
      <c r="CX3" s="1761"/>
      <c r="CY3" s="1761"/>
      <c r="CZ3" s="1761"/>
      <c r="DA3" s="1761"/>
      <c r="DB3" s="1761"/>
      <c r="DC3" s="1761"/>
      <c r="DD3" s="1761"/>
      <c r="DE3" s="1762"/>
      <c r="DF3" s="1754" t="s">
        <v>616</v>
      </c>
      <c r="DG3" s="1830"/>
      <c r="DH3" s="1830"/>
      <c r="DI3" s="1830"/>
      <c r="DJ3" s="1831"/>
      <c r="DK3" s="1783" t="s">
        <v>1</v>
      </c>
      <c r="DL3" s="1835"/>
      <c r="DM3" s="1828" t="s">
        <v>89</v>
      </c>
      <c r="DN3" s="2"/>
    </row>
    <row r="4" spans="1:122" ht="31.5" customHeight="1" x14ac:dyDescent="0.25">
      <c r="A4" s="1737"/>
      <c r="B4" s="1739"/>
      <c r="C4" s="1764"/>
      <c r="D4" s="1764"/>
      <c r="E4" s="1764"/>
      <c r="F4" s="1764"/>
      <c r="G4" s="1764"/>
      <c r="H4" s="1764"/>
      <c r="I4" s="1765"/>
      <c r="J4" s="1777"/>
      <c r="K4" s="1778"/>
      <c r="L4" s="1778"/>
      <c r="M4" s="1778"/>
      <c r="N4" s="1778"/>
      <c r="O4" s="1778"/>
      <c r="P4" s="1778"/>
      <c r="Q4" s="1778"/>
      <c r="R4" s="1778"/>
      <c r="S4" s="1763"/>
      <c r="T4" s="1764"/>
      <c r="U4" s="1764"/>
      <c r="V4" s="1764"/>
      <c r="W4" s="1764"/>
      <c r="X4" s="1764"/>
      <c r="Y4" s="1765"/>
      <c r="Z4" s="1764"/>
      <c r="AA4" s="1764"/>
      <c r="AB4" s="1764"/>
      <c r="AC4" s="1764"/>
      <c r="AD4" s="1764"/>
      <c r="AE4" s="1764"/>
      <c r="AF4" s="1764"/>
      <c r="AG4" s="1764"/>
      <c r="AH4" s="1764"/>
      <c r="AI4" s="1764"/>
      <c r="AJ4" s="1764"/>
      <c r="AK4" s="1764"/>
      <c r="AL4" s="1765"/>
      <c r="AM4" s="1763"/>
      <c r="AN4" s="1764"/>
      <c r="AO4" s="1764"/>
      <c r="AP4" s="1764"/>
      <c r="AQ4" s="1764"/>
      <c r="AR4" s="1764"/>
      <c r="AS4" s="1764"/>
      <c r="AT4" s="1764"/>
      <c r="AU4" s="1764"/>
      <c r="AV4" s="1764"/>
      <c r="AW4" s="1764"/>
      <c r="AX4" s="1764"/>
      <c r="AY4" s="1765"/>
      <c r="AZ4" s="1816"/>
      <c r="BA4" s="1817"/>
      <c r="BB4" s="1817"/>
      <c r="BC4" s="1817"/>
      <c r="BD4" s="1817"/>
      <c r="BE4" s="1817"/>
      <c r="BF4" s="1818"/>
      <c r="BG4" s="1816"/>
      <c r="BH4" s="1817"/>
      <c r="BI4" s="1817"/>
      <c r="BJ4" s="1817"/>
      <c r="BK4" s="1817"/>
      <c r="BL4" s="1817"/>
      <c r="BM4" s="1818"/>
      <c r="BN4" s="1757"/>
      <c r="BO4" s="1758"/>
      <c r="BP4" s="1758"/>
      <c r="BQ4" s="1758"/>
      <c r="BR4" s="1758"/>
      <c r="BS4" s="1758"/>
      <c r="BT4" s="1758"/>
      <c r="BU4" s="1758"/>
      <c r="BV4" s="1758"/>
      <c r="BW4" s="1758"/>
      <c r="BX4" s="1758"/>
      <c r="BY4" s="1758"/>
      <c r="BZ4" s="1759"/>
      <c r="CA4" s="1763"/>
      <c r="CB4" s="1764"/>
      <c r="CC4" s="1764"/>
      <c r="CD4" s="1764"/>
      <c r="CE4" s="1765"/>
      <c r="CF4" s="1841"/>
      <c r="CG4" s="1842"/>
      <c r="CH4" s="1842"/>
      <c r="CI4" s="1842"/>
      <c r="CJ4" s="1842"/>
      <c r="CK4" s="1842"/>
      <c r="CL4" s="1842"/>
      <c r="CM4" s="1842"/>
      <c r="CN4" s="1842"/>
      <c r="CO4" s="1842"/>
      <c r="CP4" s="1842"/>
      <c r="CQ4" s="1842"/>
      <c r="CR4" s="1843"/>
      <c r="CS4" s="1763"/>
      <c r="CT4" s="1764"/>
      <c r="CU4" s="1764"/>
      <c r="CV4" s="1764"/>
      <c r="CW4" s="1764"/>
      <c r="CX4" s="1764"/>
      <c r="CY4" s="1764"/>
      <c r="CZ4" s="1764"/>
      <c r="DA4" s="1764"/>
      <c r="DB4" s="1764"/>
      <c r="DC4" s="1764"/>
      <c r="DD4" s="1764"/>
      <c r="DE4" s="1765"/>
      <c r="DF4" s="1832"/>
      <c r="DG4" s="1833"/>
      <c r="DH4" s="1833"/>
      <c r="DI4" s="1833"/>
      <c r="DJ4" s="1834"/>
      <c r="DK4" s="1784"/>
      <c r="DL4" s="1836"/>
      <c r="DM4" s="1829"/>
      <c r="DN4" s="3"/>
    </row>
    <row r="5" spans="1:122" ht="14.25" customHeight="1" x14ac:dyDescent="0.25">
      <c r="B5" s="1242"/>
      <c r="C5" s="1751" t="s">
        <v>4</v>
      </c>
      <c r="D5" s="1753"/>
      <c r="E5" s="1772" t="s">
        <v>5</v>
      </c>
      <c r="F5" s="1774"/>
      <c r="G5" s="1848" t="s">
        <v>2</v>
      </c>
      <c r="H5" s="1849"/>
      <c r="I5" s="5" t="s">
        <v>3</v>
      </c>
      <c r="J5" s="1847" t="s">
        <v>4</v>
      </c>
      <c r="K5" s="1744"/>
      <c r="L5" s="1744"/>
      <c r="M5" s="1745"/>
      <c r="N5" s="1846" t="s">
        <v>5</v>
      </c>
      <c r="O5" s="1747"/>
      <c r="P5" s="1747"/>
      <c r="Q5" s="1748"/>
      <c r="R5" s="5" t="s">
        <v>3</v>
      </c>
      <c r="S5" s="1740" t="s">
        <v>2</v>
      </c>
      <c r="T5" s="1741"/>
      <c r="U5" s="1741"/>
      <c r="V5" s="1741"/>
      <c r="W5" s="1741"/>
      <c r="X5" s="1742"/>
      <c r="Y5" s="5" t="s">
        <v>3</v>
      </c>
      <c r="Z5" s="1751" t="s">
        <v>4</v>
      </c>
      <c r="AA5" s="1752"/>
      <c r="AB5" s="1752"/>
      <c r="AC5" s="1753"/>
      <c r="AD5" s="1772" t="s">
        <v>5</v>
      </c>
      <c r="AE5" s="1773"/>
      <c r="AF5" s="1773"/>
      <c r="AG5" s="1774"/>
      <c r="AH5" s="1740" t="s">
        <v>2</v>
      </c>
      <c r="AI5" s="1741"/>
      <c r="AJ5" s="1741"/>
      <c r="AK5" s="1742"/>
      <c r="AL5" s="6" t="s">
        <v>3</v>
      </c>
      <c r="AM5" s="1751" t="s">
        <v>6</v>
      </c>
      <c r="AN5" s="1752"/>
      <c r="AO5" s="1752"/>
      <c r="AP5" s="1752"/>
      <c r="AQ5" s="1752"/>
      <c r="AR5" s="1753"/>
      <c r="AS5" s="1772" t="s">
        <v>5</v>
      </c>
      <c r="AT5" s="1785"/>
      <c r="AU5" s="1785"/>
      <c r="AV5" s="1785"/>
      <c r="AW5" s="1785"/>
      <c r="AX5" s="1785"/>
      <c r="AY5" s="1786"/>
      <c r="AZ5" s="1740" t="s">
        <v>2</v>
      </c>
      <c r="BA5" s="1793"/>
      <c r="BB5" s="1793"/>
      <c r="BC5" s="1793"/>
      <c r="BD5" s="1793"/>
      <c r="BE5" s="1793"/>
      <c r="BF5" s="1794"/>
      <c r="BG5" s="1740" t="s">
        <v>2</v>
      </c>
      <c r="BH5" s="1741"/>
      <c r="BI5" s="1741"/>
      <c r="BJ5" s="1741"/>
      <c r="BK5" s="1741"/>
      <c r="BL5" s="1742"/>
      <c r="BM5" s="7" t="s">
        <v>3</v>
      </c>
      <c r="BN5" s="1743" t="s">
        <v>4</v>
      </c>
      <c r="BO5" s="1744"/>
      <c r="BP5" s="1744"/>
      <c r="BQ5" s="1744"/>
      <c r="BR5" s="1744"/>
      <c r="BS5" s="1745"/>
      <c r="BT5" s="1746" t="s">
        <v>5</v>
      </c>
      <c r="BU5" s="1747"/>
      <c r="BV5" s="1747"/>
      <c r="BW5" s="1747"/>
      <c r="BX5" s="1747"/>
      <c r="BY5" s="1747"/>
      <c r="BZ5" s="1748"/>
      <c r="CA5" s="1746" t="s">
        <v>5</v>
      </c>
      <c r="CB5" s="1747"/>
      <c r="CC5" s="1747"/>
      <c r="CD5" s="1747"/>
      <c r="CE5" s="1748"/>
      <c r="CF5" s="1743" t="s">
        <v>4</v>
      </c>
      <c r="CG5" s="1744"/>
      <c r="CH5" s="1744"/>
      <c r="CI5" s="1745"/>
      <c r="CJ5" s="1747" t="s">
        <v>5</v>
      </c>
      <c r="CK5" s="1747"/>
      <c r="CL5" s="1747"/>
      <c r="CM5" s="1748"/>
      <c r="CN5" s="1837" t="s">
        <v>2</v>
      </c>
      <c r="CO5" s="1837"/>
      <c r="CP5" s="1837"/>
      <c r="CQ5" s="1837"/>
      <c r="CR5" s="1838"/>
      <c r="CS5" s="1743" t="s">
        <v>4</v>
      </c>
      <c r="CT5" s="1744"/>
      <c r="CU5" s="1744"/>
      <c r="CV5" s="1744"/>
      <c r="CW5" s="1795"/>
      <c r="CX5" s="1714"/>
      <c r="CY5" s="1746" t="s">
        <v>5</v>
      </c>
      <c r="CZ5" s="1747"/>
      <c r="DA5" s="1747"/>
      <c r="DB5" s="1747"/>
      <c r="DC5" s="1747"/>
      <c r="DD5" s="1747"/>
      <c r="DE5" s="1714"/>
      <c r="DF5" s="1743" t="s">
        <v>4</v>
      </c>
      <c r="DG5" s="1745"/>
      <c r="DH5" s="1746" t="s">
        <v>5</v>
      </c>
      <c r="DI5" s="1748"/>
      <c r="DJ5" s="5" t="s">
        <v>3</v>
      </c>
      <c r="DK5" s="1784"/>
      <c r="DL5" s="1836"/>
      <c r="DM5" s="1829"/>
      <c r="DN5" s="3"/>
      <c r="DP5" s="4" t="s">
        <v>33</v>
      </c>
    </row>
    <row r="6" spans="1:122" ht="13.5" customHeight="1" x14ac:dyDescent="0.25">
      <c r="C6" s="1766" t="s">
        <v>10</v>
      </c>
      <c r="D6" s="1767"/>
      <c r="E6" s="1768" t="s">
        <v>10</v>
      </c>
      <c r="F6" s="1769"/>
      <c r="G6" s="1770" t="s">
        <v>10</v>
      </c>
      <c r="H6" s="1771"/>
      <c r="I6" s="1802"/>
      <c r="J6" s="1801" t="s">
        <v>7</v>
      </c>
      <c r="K6" s="1767"/>
      <c r="L6" s="1751" t="s">
        <v>8</v>
      </c>
      <c r="M6" s="1753"/>
      <c r="N6" s="1768" t="s">
        <v>7</v>
      </c>
      <c r="O6" s="1769"/>
      <c r="P6" s="1772" t="s">
        <v>8</v>
      </c>
      <c r="Q6" s="1774"/>
      <c r="R6" s="1779"/>
      <c r="S6" s="1749" t="s">
        <v>7</v>
      </c>
      <c r="T6" s="1750"/>
      <c r="U6" s="1740" t="s">
        <v>8</v>
      </c>
      <c r="V6" s="1742"/>
      <c r="W6" s="1740" t="s">
        <v>9</v>
      </c>
      <c r="X6" s="1742"/>
      <c r="Y6" s="8"/>
      <c r="Z6" s="1801" t="s">
        <v>7</v>
      </c>
      <c r="AA6" s="1767"/>
      <c r="AB6" s="1751" t="s">
        <v>8</v>
      </c>
      <c r="AC6" s="1753"/>
      <c r="AD6" s="1768" t="s">
        <v>7</v>
      </c>
      <c r="AE6" s="1769"/>
      <c r="AF6" s="1772" t="s">
        <v>8</v>
      </c>
      <c r="AG6" s="1774"/>
      <c r="AH6" s="1749" t="s">
        <v>7</v>
      </c>
      <c r="AI6" s="1750"/>
      <c r="AJ6" s="1740" t="s">
        <v>8</v>
      </c>
      <c r="AK6" s="1742"/>
      <c r="AL6" s="9"/>
      <c r="AM6" s="1801" t="s">
        <v>10</v>
      </c>
      <c r="AN6" s="1767"/>
      <c r="AO6" s="1751" t="s">
        <v>8</v>
      </c>
      <c r="AP6" s="1753"/>
      <c r="AQ6" s="1751" t="s">
        <v>9</v>
      </c>
      <c r="AR6" s="1753"/>
      <c r="AS6" s="1772" t="s">
        <v>10</v>
      </c>
      <c r="AT6" s="1774"/>
      <c r="AU6" s="1772" t="s">
        <v>8</v>
      </c>
      <c r="AV6" s="1774"/>
      <c r="AW6" s="1772" t="s">
        <v>9</v>
      </c>
      <c r="AX6" s="1774"/>
      <c r="AY6" s="7" t="s">
        <v>3</v>
      </c>
      <c r="AZ6" s="1740" t="s">
        <v>10</v>
      </c>
      <c r="BA6" s="1742"/>
      <c r="BB6" s="1740" t="s">
        <v>8</v>
      </c>
      <c r="BC6" s="1742"/>
      <c r="BD6" s="1740" t="s">
        <v>9</v>
      </c>
      <c r="BE6" s="1742"/>
      <c r="BF6" s="7" t="s">
        <v>3</v>
      </c>
      <c r="BG6" s="1749" t="s">
        <v>7</v>
      </c>
      <c r="BH6" s="1750"/>
      <c r="BI6" s="1740" t="s">
        <v>8</v>
      </c>
      <c r="BJ6" s="1742"/>
      <c r="BK6" s="1740" t="s">
        <v>9</v>
      </c>
      <c r="BL6" s="1742"/>
      <c r="BM6" s="10"/>
      <c r="BN6" s="1822" t="s">
        <v>7</v>
      </c>
      <c r="BO6" s="1823"/>
      <c r="BP6" s="1822" t="s">
        <v>8</v>
      </c>
      <c r="BQ6" s="1823"/>
      <c r="BR6" s="1822" t="s">
        <v>9</v>
      </c>
      <c r="BS6" s="1823"/>
      <c r="BT6" s="1826" t="s">
        <v>7</v>
      </c>
      <c r="BU6" s="1827"/>
      <c r="BV6" s="1826" t="s">
        <v>8</v>
      </c>
      <c r="BW6" s="1827"/>
      <c r="BX6" s="1826" t="s">
        <v>9</v>
      </c>
      <c r="BY6" s="1827"/>
      <c r="BZ6" s="11" t="s">
        <v>3</v>
      </c>
      <c r="CA6" s="1811" t="s">
        <v>7</v>
      </c>
      <c r="CB6" s="1792"/>
      <c r="CC6" s="1811" t="s">
        <v>9</v>
      </c>
      <c r="CD6" s="1792"/>
      <c r="CE6" s="1809" t="s">
        <v>3</v>
      </c>
      <c r="CF6" s="1787" t="s">
        <v>7</v>
      </c>
      <c r="CG6" s="1788"/>
      <c r="CH6" s="1787" t="s">
        <v>8</v>
      </c>
      <c r="CI6" s="1788"/>
      <c r="CJ6" s="1811" t="s">
        <v>7</v>
      </c>
      <c r="CK6" s="1792"/>
      <c r="CL6" s="1811" t="s">
        <v>8</v>
      </c>
      <c r="CM6" s="1792"/>
      <c r="CN6" s="1781" t="s">
        <v>7</v>
      </c>
      <c r="CO6" s="1782"/>
      <c r="CP6" s="1781" t="s">
        <v>8</v>
      </c>
      <c r="CQ6" s="1782"/>
      <c r="CR6" s="1809" t="s">
        <v>3</v>
      </c>
      <c r="CS6" s="1787" t="s">
        <v>7</v>
      </c>
      <c r="CT6" s="1788"/>
      <c r="CU6" s="1819" t="s">
        <v>8</v>
      </c>
      <c r="CV6" s="1788"/>
      <c r="CW6" s="1819" t="s">
        <v>9</v>
      </c>
      <c r="CX6" s="1788"/>
      <c r="CY6" s="1811" t="s">
        <v>7</v>
      </c>
      <c r="CZ6" s="1792"/>
      <c r="DA6" s="1791" t="s">
        <v>8</v>
      </c>
      <c r="DB6" s="1792"/>
      <c r="DC6" s="1791" t="s">
        <v>9</v>
      </c>
      <c r="DD6" s="1792"/>
      <c r="DE6" s="1809" t="s">
        <v>3</v>
      </c>
      <c r="DF6" s="1796" t="s">
        <v>10</v>
      </c>
      <c r="DG6" s="1797"/>
      <c r="DH6" s="1789" t="s">
        <v>10</v>
      </c>
      <c r="DI6" s="1790"/>
      <c r="DJ6" s="8"/>
      <c r="DK6" s="1784"/>
      <c r="DL6" s="1836"/>
      <c r="DM6" s="1829"/>
      <c r="DN6" s="3"/>
    </row>
    <row r="7" spans="1:122" ht="12.75" customHeight="1" x14ac:dyDescent="0.25">
      <c r="A7" s="12"/>
      <c r="B7" s="1245"/>
      <c r="C7" s="198" t="s">
        <v>11</v>
      </c>
      <c r="D7" s="198" t="s">
        <v>12</v>
      </c>
      <c r="E7" s="195" t="s">
        <v>11</v>
      </c>
      <c r="F7" s="195" t="s">
        <v>12</v>
      </c>
      <c r="G7" s="196" t="s">
        <v>11</v>
      </c>
      <c r="H7" s="197" t="s">
        <v>12</v>
      </c>
      <c r="I7" s="1803"/>
      <c r="J7" s="1346" t="s">
        <v>11</v>
      </c>
      <c r="K7" s="1346" t="s">
        <v>12</v>
      </c>
      <c r="L7" s="1346" t="s">
        <v>11</v>
      </c>
      <c r="M7" s="1346" t="s">
        <v>12</v>
      </c>
      <c r="N7" s="1349" t="s">
        <v>11</v>
      </c>
      <c r="O7" s="1347" t="s">
        <v>12</v>
      </c>
      <c r="P7" s="1347" t="s">
        <v>11</v>
      </c>
      <c r="Q7" s="1347" t="s">
        <v>12</v>
      </c>
      <c r="R7" s="1780"/>
      <c r="S7" s="1350" t="s">
        <v>11</v>
      </c>
      <c r="T7" s="1348" t="s">
        <v>12</v>
      </c>
      <c r="U7" s="1348" t="s">
        <v>11</v>
      </c>
      <c r="V7" s="1348" t="s">
        <v>12</v>
      </c>
      <c r="W7" s="1348" t="s">
        <v>11</v>
      </c>
      <c r="X7" s="1348" t="s">
        <v>12</v>
      </c>
      <c r="Y7" s="14"/>
      <c r="Z7" s="1346" t="s">
        <v>11</v>
      </c>
      <c r="AA7" s="1346" t="s">
        <v>12</v>
      </c>
      <c r="AB7" s="1346" t="s">
        <v>11</v>
      </c>
      <c r="AC7" s="1346" t="s">
        <v>12</v>
      </c>
      <c r="AD7" s="1347" t="s">
        <v>11</v>
      </c>
      <c r="AE7" s="1347" t="s">
        <v>12</v>
      </c>
      <c r="AF7" s="1347" t="s">
        <v>11</v>
      </c>
      <c r="AG7" s="1347" t="s">
        <v>12</v>
      </c>
      <c r="AH7" s="1348" t="s">
        <v>11</v>
      </c>
      <c r="AI7" s="1348" t="s">
        <v>12</v>
      </c>
      <c r="AJ7" s="1348" t="s">
        <v>11</v>
      </c>
      <c r="AK7" s="1348" t="s">
        <v>12</v>
      </c>
      <c r="AL7" s="17"/>
      <c r="AM7" s="15" t="s">
        <v>11</v>
      </c>
      <c r="AN7" s="18" t="s">
        <v>12</v>
      </c>
      <c r="AO7" s="15" t="s">
        <v>11</v>
      </c>
      <c r="AP7" s="18" t="s">
        <v>12</v>
      </c>
      <c r="AQ7" s="15" t="s">
        <v>11</v>
      </c>
      <c r="AR7" s="19" t="s">
        <v>12</v>
      </c>
      <c r="AS7" s="20" t="s">
        <v>11</v>
      </c>
      <c r="AT7" s="21" t="s">
        <v>12</v>
      </c>
      <c r="AU7" s="16" t="s">
        <v>11</v>
      </c>
      <c r="AV7" s="21" t="s">
        <v>12</v>
      </c>
      <c r="AW7" s="16" t="s">
        <v>11</v>
      </c>
      <c r="AX7" s="21" t="s">
        <v>12</v>
      </c>
      <c r="AY7" s="22"/>
      <c r="AZ7" s="23" t="s">
        <v>11</v>
      </c>
      <c r="BA7" s="24" t="s">
        <v>12</v>
      </c>
      <c r="BB7" s="13" t="s">
        <v>11</v>
      </c>
      <c r="BC7" s="24" t="s">
        <v>12</v>
      </c>
      <c r="BD7" s="13" t="s">
        <v>11</v>
      </c>
      <c r="BE7" s="24" t="s">
        <v>12</v>
      </c>
      <c r="BF7" s="25"/>
      <c r="BG7" s="26" t="s">
        <v>11</v>
      </c>
      <c r="BH7" s="27" t="s">
        <v>12</v>
      </c>
      <c r="BI7" s="26" t="s">
        <v>11</v>
      </c>
      <c r="BJ7" s="27" t="s">
        <v>12</v>
      </c>
      <c r="BK7" s="26" t="s">
        <v>11</v>
      </c>
      <c r="BL7" s="27" t="s">
        <v>12</v>
      </c>
      <c r="BM7" s="28"/>
      <c r="BN7" s="29" t="s">
        <v>11</v>
      </c>
      <c r="BO7" s="29" t="s">
        <v>12</v>
      </c>
      <c r="BP7" s="29" t="s">
        <v>11</v>
      </c>
      <c r="BQ7" s="29" t="s">
        <v>12</v>
      </c>
      <c r="BR7" s="29" t="s">
        <v>11</v>
      </c>
      <c r="BS7" s="29" t="s">
        <v>12</v>
      </c>
      <c r="BT7" s="30" t="s">
        <v>11</v>
      </c>
      <c r="BU7" s="30" t="s">
        <v>12</v>
      </c>
      <c r="BV7" s="30" t="s">
        <v>11</v>
      </c>
      <c r="BW7" s="30" t="s">
        <v>12</v>
      </c>
      <c r="BX7" s="30" t="s">
        <v>11</v>
      </c>
      <c r="BY7" s="30" t="s">
        <v>12</v>
      </c>
      <c r="BZ7" s="31"/>
      <c r="CA7" s="32" t="s">
        <v>11</v>
      </c>
      <c r="CB7" s="32" t="s">
        <v>12</v>
      </c>
      <c r="CC7" s="32" t="s">
        <v>11</v>
      </c>
      <c r="CD7" s="32" t="s">
        <v>12</v>
      </c>
      <c r="CE7" s="1810"/>
      <c r="CF7" s="33" t="s">
        <v>11</v>
      </c>
      <c r="CG7" s="33" t="s">
        <v>12</v>
      </c>
      <c r="CH7" s="33" t="s">
        <v>11</v>
      </c>
      <c r="CI7" s="33" t="s">
        <v>12</v>
      </c>
      <c r="CJ7" s="32" t="s">
        <v>11</v>
      </c>
      <c r="CK7" s="32" t="s">
        <v>12</v>
      </c>
      <c r="CL7" s="32" t="s">
        <v>11</v>
      </c>
      <c r="CM7" s="32" t="s">
        <v>12</v>
      </c>
      <c r="CN7" s="34" t="s">
        <v>11</v>
      </c>
      <c r="CO7" s="34" t="s">
        <v>12</v>
      </c>
      <c r="CP7" s="34" t="s">
        <v>11</v>
      </c>
      <c r="CQ7" s="34" t="s">
        <v>12</v>
      </c>
      <c r="CR7" s="1812"/>
      <c r="CS7" s="33" t="s">
        <v>11</v>
      </c>
      <c r="CT7" s="33" t="s">
        <v>12</v>
      </c>
      <c r="CU7" s="33" t="s">
        <v>11</v>
      </c>
      <c r="CV7" s="33" t="s">
        <v>12</v>
      </c>
      <c r="CW7" s="33" t="s">
        <v>11</v>
      </c>
      <c r="CX7" s="33" t="s">
        <v>12</v>
      </c>
      <c r="CY7" s="30" t="s">
        <v>11</v>
      </c>
      <c r="CZ7" s="30" t="s">
        <v>12</v>
      </c>
      <c r="DA7" s="30" t="s">
        <v>11</v>
      </c>
      <c r="DB7" s="30" t="s">
        <v>12</v>
      </c>
      <c r="DC7" s="30" t="s">
        <v>11</v>
      </c>
      <c r="DD7" s="30" t="s">
        <v>12</v>
      </c>
      <c r="DE7" s="1810"/>
      <c r="DF7" s="29" t="s">
        <v>11</v>
      </c>
      <c r="DG7" s="29" t="s">
        <v>12</v>
      </c>
      <c r="DH7" s="30" t="s">
        <v>11</v>
      </c>
      <c r="DI7" s="30" t="s">
        <v>12</v>
      </c>
      <c r="DJ7" s="14"/>
      <c r="DK7" s="1784"/>
      <c r="DL7" s="1836"/>
      <c r="DM7" s="1829"/>
      <c r="DN7" s="3"/>
      <c r="DO7" s="35"/>
      <c r="DP7" s="35"/>
      <c r="DQ7" s="35"/>
      <c r="DR7" s="35"/>
    </row>
    <row r="8" spans="1:122" ht="17.25" customHeight="1" x14ac:dyDescent="0.25">
      <c r="A8" s="1799" t="s">
        <v>158</v>
      </c>
      <c r="B8" s="1799"/>
      <c r="C8" s="1799"/>
      <c r="D8" s="1799"/>
      <c r="E8" s="1799"/>
      <c r="F8" s="1799"/>
      <c r="G8" s="1799"/>
      <c r="H8" s="1799"/>
      <c r="I8" s="1799"/>
      <c r="J8" s="1799"/>
      <c r="K8" s="1799"/>
      <c r="L8" s="1799"/>
      <c r="M8" s="1799"/>
      <c r="N8" s="1799"/>
      <c r="O8" s="1799"/>
      <c r="P8" s="1799"/>
      <c r="Q8" s="1799"/>
      <c r="R8" s="1799"/>
      <c r="S8" s="1799"/>
      <c r="T8" s="1799"/>
      <c r="U8" s="1799"/>
      <c r="V8" s="1799"/>
      <c r="W8" s="1799"/>
      <c r="X8" s="1799"/>
      <c r="Y8" s="1799"/>
      <c r="Z8" s="1799"/>
      <c r="AA8" s="1799"/>
      <c r="AB8" s="1799"/>
      <c r="AC8" s="1799"/>
      <c r="AD8" s="1799"/>
      <c r="AE8" s="1799"/>
      <c r="AF8" s="1799"/>
      <c r="AG8" s="1799"/>
      <c r="AH8" s="1799"/>
      <c r="AI8" s="1799"/>
      <c r="AJ8" s="1799"/>
      <c r="AK8" s="1799"/>
      <c r="AL8" s="1799"/>
      <c r="AM8" s="1799"/>
      <c r="AN8" s="1799"/>
      <c r="AO8" s="1799"/>
      <c r="AP8" s="1799"/>
      <c r="AQ8" s="1799"/>
      <c r="AR8" s="1799"/>
      <c r="AS8" s="1799"/>
      <c r="AT8" s="1799"/>
      <c r="AU8" s="1799"/>
      <c r="AV8" s="1799"/>
      <c r="AW8" s="1799"/>
      <c r="AX8" s="1799"/>
      <c r="AY8" s="1799"/>
      <c r="AZ8" s="1799"/>
      <c r="BA8" s="1799"/>
      <c r="BB8" s="1799"/>
      <c r="BC8" s="1799"/>
      <c r="BD8" s="1799"/>
      <c r="BE8" s="1799"/>
      <c r="BF8" s="1799"/>
      <c r="BG8" s="1799"/>
      <c r="BH8" s="1799"/>
      <c r="BI8" s="1799"/>
      <c r="BJ8" s="1799"/>
      <c r="BK8" s="1799"/>
      <c r="BL8" s="1799"/>
      <c r="BM8" s="1799"/>
      <c r="BN8" s="1799"/>
      <c r="BO8" s="1799"/>
      <c r="BP8" s="1799"/>
      <c r="BQ8" s="1799"/>
      <c r="BR8" s="1799"/>
      <c r="BS8" s="1799"/>
      <c r="BT8" s="1799"/>
      <c r="BU8" s="1799"/>
      <c r="BV8" s="1799"/>
      <c r="BW8" s="1799"/>
      <c r="BX8" s="1799"/>
      <c r="BY8" s="1799"/>
      <c r="BZ8" s="1799"/>
      <c r="CA8" s="1799"/>
      <c r="CB8" s="1799"/>
      <c r="CC8" s="1799"/>
      <c r="CD8" s="1799"/>
      <c r="CE8" s="1799"/>
      <c r="CF8" s="1799"/>
      <c r="CG8" s="1799"/>
      <c r="CH8" s="1799"/>
      <c r="CI8" s="1799"/>
      <c r="CJ8" s="1799"/>
      <c r="CK8" s="1799"/>
      <c r="CL8" s="1799"/>
      <c r="CM8" s="1799"/>
      <c r="CN8" s="1799"/>
      <c r="CO8" s="1799"/>
      <c r="CP8" s="1799"/>
      <c r="CQ8" s="1799"/>
      <c r="CR8" s="1799"/>
      <c r="CS8" s="1799"/>
      <c r="CT8" s="1799"/>
      <c r="CU8" s="1799"/>
      <c r="CV8" s="1799"/>
      <c r="CW8" s="1799"/>
      <c r="CX8" s="1799"/>
      <c r="CY8" s="1799"/>
      <c r="CZ8" s="1799"/>
      <c r="DA8" s="1799"/>
      <c r="DB8" s="1799"/>
      <c r="DC8" s="1799"/>
      <c r="DD8" s="1799"/>
      <c r="DE8" s="1800"/>
      <c r="DF8" s="151"/>
      <c r="DG8" s="151"/>
      <c r="DH8" s="151"/>
      <c r="DI8" s="151"/>
      <c r="DJ8" s="151"/>
      <c r="DK8" s="146"/>
      <c r="DL8" s="147"/>
      <c r="DM8" s="148"/>
      <c r="DN8" s="3"/>
      <c r="DO8" s="35"/>
    </row>
    <row r="9" spans="1:122" x14ac:dyDescent="0.25">
      <c r="A9" s="36">
        <v>1</v>
      </c>
      <c r="B9" s="1242" t="s">
        <v>68</v>
      </c>
      <c r="C9" s="38"/>
      <c r="D9" s="39"/>
      <c r="E9" s="40"/>
      <c r="F9" s="186"/>
      <c r="G9" s="42"/>
      <c r="H9" s="43"/>
      <c r="I9" s="44">
        <f>D9+F9+H9</f>
        <v>0</v>
      </c>
      <c r="J9" s="38"/>
      <c r="K9" s="38"/>
      <c r="L9" s="38"/>
      <c r="M9" s="39"/>
      <c r="N9" s="40">
        <v>1</v>
      </c>
      <c r="O9" s="40">
        <v>100</v>
      </c>
      <c r="P9" s="40">
        <v>2</v>
      </c>
      <c r="Q9" s="1289">
        <v>95</v>
      </c>
      <c r="R9" s="44">
        <f>K9+M9+O9+Q9</f>
        <v>195</v>
      </c>
      <c r="S9" s="42">
        <v>1</v>
      </c>
      <c r="T9" s="42">
        <v>100</v>
      </c>
      <c r="U9" s="42">
        <v>3</v>
      </c>
      <c r="V9" s="42">
        <v>90</v>
      </c>
      <c r="W9" s="42">
        <v>1</v>
      </c>
      <c r="X9" s="43">
        <v>100</v>
      </c>
      <c r="Y9" s="44">
        <f t="shared" ref="Y9:Y15" si="0">T9+X9+V9</f>
        <v>290</v>
      </c>
      <c r="Z9" s="38"/>
      <c r="AA9" s="38"/>
      <c r="AB9" s="38"/>
      <c r="AC9" s="39"/>
      <c r="AD9" s="40"/>
      <c r="AE9" s="40"/>
      <c r="AF9" s="40"/>
      <c r="AG9" s="186"/>
      <c r="AH9" s="42"/>
      <c r="AI9" s="42"/>
      <c r="AJ9" s="42"/>
      <c r="AK9" s="43"/>
      <c r="AL9" s="44">
        <f>AA9+AC9+AE9+AG9+AI9+AK9</f>
        <v>0</v>
      </c>
      <c r="AM9" s="45"/>
      <c r="AN9" s="38"/>
      <c r="AO9" s="38"/>
      <c r="AP9" s="38"/>
      <c r="AQ9" s="38"/>
      <c r="AR9" s="39"/>
      <c r="AS9" s="40"/>
      <c r="AT9" s="40"/>
      <c r="AU9" s="40"/>
      <c r="AV9" s="40"/>
      <c r="AW9" s="40"/>
      <c r="AX9" s="186"/>
      <c r="AY9" s="184"/>
      <c r="AZ9" s="48">
        <v>1</v>
      </c>
      <c r="BA9" s="42">
        <v>100</v>
      </c>
      <c r="BB9" s="42"/>
      <c r="BC9" s="42"/>
      <c r="BD9" s="42">
        <v>1</v>
      </c>
      <c r="BE9" s="43">
        <v>100</v>
      </c>
      <c r="BF9" s="44">
        <f>BA9+BC9+BE9</f>
        <v>200</v>
      </c>
      <c r="BG9" s="48"/>
      <c r="BH9" s="42"/>
      <c r="BI9" s="42"/>
      <c r="BJ9" s="42"/>
      <c r="BK9" s="42"/>
      <c r="BL9" s="43"/>
      <c r="BM9" s="44">
        <f>BH9+BJ9+BL9</f>
        <v>0</v>
      </c>
      <c r="BN9" s="158"/>
      <c r="BO9" s="38"/>
      <c r="BP9" s="38"/>
      <c r="BQ9" s="38"/>
      <c r="BR9" s="38"/>
      <c r="BS9" s="39"/>
      <c r="BT9" s="40"/>
      <c r="BU9" s="40"/>
      <c r="BV9" s="40"/>
      <c r="BW9" s="40"/>
      <c r="BX9" s="40"/>
      <c r="BY9" s="186"/>
      <c r="BZ9" s="184">
        <f>BO9+BQ9+BS9+BU9+BW9+BY9</f>
        <v>0</v>
      </c>
      <c r="CA9" s="49"/>
      <c r="CB9" s="40"/>
      <c r="CC9" s="40"/>
      <c r="CD9" s="186"/>
      <c r="CE9" s="44">
        <f>CB9+CD9</f>
        <v>0</v>
      </c>
      <c r="CF9" s="38"/>
      <c r="CG9" s="38"/>
      <c r="CH9" s="38"/>
      <c r="CI9" s="39"/>
      <c r="CJ9" s="40"/>
      <c r="CK9" s="40"/>
      <c r="CL9" s="40"/>
      <c r="CM9" s="186"/>
      <c r="CN9" s="42"/>
      <c r="CO9" s="42"/>
      <c r="CP9" s="42"/>
      <c r="CQ9" s="43"/>
      <c r="CR9" s="47">
        <f>CG9+CK9+CO9+CI9+CM9+CQ9</f>
        <v>0</v>
      </c>
      <c r="CS9" s="45"/>
      <c r="CT9" s="38"/>
      <c r="CU9" s="38"/>
      <c r="CV9" s="38"/>
      <c r="CW9" s="38"/>
      <c r="CX9" s="39"/>
      <c r="CY9" s="40"/>
      <c r="CZ9" s="40"/>
      <c r="DA9" s="40"/>
      <c r="DB9" s="40"/>
      <c r="DC9" s="40"/>
      <c r="DD9" s="186"/>
      <c r="DE9" s="46">
        <f t="shared" ref="DE9:DE21" si="1">CT9+CV9+CZ9+DB9+DD9+CX9</f>
        <v>0</v>
      </c>
      <c r="DF9" s="45"/>
      <c r="DG9" s="39"/>
      <c r="DH9" s="49"/>
      <c r="DI9" s="192"/>
      <c r="DJ9" s="184"/>
      <c r="DK9" s="50">
        <f t="shared" ref="DK9:DK44" si="2">R9+Y9+BF9</f>
        <v>685</v>
      </c>
      <c r="DL9" s="51"/>
      <c r="DM9" s="52"/>
      <c r="DN9" s="53"/>
      <c r="DP9" s="53"/>
    </row>
    <row r="10" spans="1:122" x14ac:dyDescent="0.25">
      <c r="A10" s="3">
        <v>2</v>
      </c>
      <c r="B10" s="54" t="s">
        <v>97</v>
      </c>
      <c r="C10" s="55"/>
      <c r="D10" s="56"/>
      <c r="E10" s="57"/>
      <c r="F10" s="58"/>
      <c r="G10" s="59"/>
      <c r="H10" s="60"/>
      <c r="I10" s="61"/>
      <c r="J10" s="55"/>
      <c r="K10" s="55"/>
      <c r="L10" s="55"/>
      <c r="M10" s="56"/>
      <c r="N10" s="57">
        <v>3</v>
      </c>
      <c r="O10" s="57">
        <v>93</v>
      </c>
      <c r="P10" s="57"/>
      <c r="Q10" s="58"/>
      <c r="R10" s="61">
        <f>K10+M10+O10+Q10</f>
        <v>93</v>
      </c>
      <c r="S10" s="59">
        <v>5</v>
      </c>
      <c r="T10" s="59">
        <v>87</v>
      </c>
      <c r="U10" s="59">
        <v>1</v>
      </c>
      <c r="V10" s="59">
        <v>100</v>
      </c>
      <c r="W10" s="59"/>
      <c r="X10" s="60"/>
      <c r="Y10" s="61">
        <f t="shared" si="0"/>
        <v>187</v>
      </c>
      <c r="Z10" s="55"/>
      <c r="AA10" s="55"/>
      <c r="AB10" s="55"/>
      <c r="AC10" s="56"/>
      <c r="AD10" s="57"/>
      <c r="AE10" s="57"/>
      <c r="AF10" s="57"/>
      <c r="AG10" s="58"/>
      <c r="AH10" s="59"/>
      <c r="AI10" s="59"/>
      <c r="AJ10" s="59"/>
      <c r="AK10" s="60"/>
      <c r="AL10" s="61">
        <f>AA10+AC10+AE10+AG10+AI10+AK10</f>
        <v>0</v>
      </c>
      <c r="AM10" s="62"/>
      <c r="AN10" s="55"/>
      <c r="AO10" s="55"/>
      <c r="AP10" s="55"/>
      <c r="AQ10" s="55"/>
      <c r="AR10" s="56"/>
      <c r="AS10" s="63"/>
      <c r="AT10" s="57"/>
      <c r="AU10" s="57"/>
      <c r="AV10" s="57"/>
      <c r="AW10" s="57"/>
      <c r="AX10" s="58"/>
      <c r="AY10" s="61"/>
      <c r="AZ10" s="67">
        <v>4</v>
      </c>
      <c r="BA10" s="59">
        <v>90</v>
      </c>
      <c r="BB10" s="59"/>
      <c r="BC10" s="59"/>
      <c r="BD10" s="59">
        <v>1</v>
      </c>
      <c r="BE10" s="60">
        <v>100</v>
      </c>
      <c r="BF10" s="8">
        <f>BA10+BC10+BE10</f>
        <v>190</v>
      </c>
      <c r="BG10" s="67"/>
      <c r="BH10" s="59"/>
      <c r="BI10" s="59"/>
      <c r="BJ10" s="59"/>
      <c r="BK10" s="59"/>
      <c r="BL10" s="60"/>
      <c r="BM10" s="61">
        <f>BH10+BJ10+BL10</f>
        <v>0</v>
      </c>
      <c r="BN10" s="68"/>
      <c r="BO10" s="55"/>
      <c r="BP10" s="55"/>
      <c r="BQ10" s="55"/>
      <c r="BR10" s="55"/>
      <c r="BS10" s="56"/>
      <c r="BT10" s="57"/>
      <c r="BU10" s="57"/>
      <c r="BV10" s="57"/>
      <c r="BW10" s="57"/>
      <c r="BX10" s="57"/>
      <c r="BY10" s="58"/>
      <c r="BZ10" s="61">
        <f>BO10+BQ10+BS10+BU10+BW10+BY10</f>
        <v>0</v>
      </c>
      <c r="CA10" s="63"/>
      <c r="CB10" s="57"/>
      <c r="CC10" s="57"/>
      <c r="CD10" s="58"/>
      <c r="CE10" s="61">
        <f>CB10+CD10</f>
        <v>0</v>
      </c>
      <c r="CF10" s="55"/>
      <c r="CG10" s="55"/>
      <c r="CH10" s="55"/>
      <c r="CI10" s="56"/>
      <c r="CJ10" s="57"/>
      <c r="CK10" s="57"/>
      <c r="CL10" s="57"/>
      <c r="CM10" s="58"/>
      <c r="CN10" s="59"/>
      <c r="CO10" s="59"/>
      <c r="CP10" s="59"/>
      <c r="CQ10" s="60"/>
      <c r="CR10" s="61">
        <f>CG10+CK10+CO10+CI10+CM10+CQ10</f>
        <v>0</v>
      </c>
      <c r="CS10" s="62"/>
      <c r="CT10" s="55"/>
      <c r="CU10" s="55"/>
      <c r="CV10" s="55"/>
      <c r="CW10" s="55"/>
      <c r="CX10" s="56"/>
      <c r="CY10" s="57"/>
      <c r="CZ10" s="57"/>
      <c r="DA10" s="57"/>
      <c r="DB10" s="57"/>
      <c r="DC10" s="57"/>
      <c r="DD10" s="58"/>
      <c r="DE10" s="61">
        <f t="shared" si="1"/>
        <v>0</v>
      </c>
      <c r="DF10" s="62"/>
      <c r="DG10" s="56"/>
      <c r="DH10" s="63"/>
      <c r="DI10" s="58"/>
      <c r="DJ10" s="61"/>
      <c r="DK10" s="50">
        <f t="shared" si="2"/>
        <v>470</v>
      </c>
      <c r="DL10" s="69"/>
      <c r="DM10" s="70"/>
      <c r="DN10" s="53"/>
      <c r="DO10" s="35"/>
      <c r="DP10" s="53"/>
    </row>
    <row r="11" spans="1:122" x14ac:dyDescent="0.25">
      <c r="A11" s="3">
        <v>3</v>
      </c>
      <c r="B11" s="71" t="s">
        <v>95</v>
      </c>
      <c r="C11" s="55"/>
      <c r="D11" s="56"/>
      <c r="E11" s="57"/>
      <c r="F11" s="58"/>
      <c r="G11" s="59"/>
      <c r="H11" s="60"/>
      <c r="I11" s="61">
        <f>D11+F11+H11</f>
        <v>0</v>
      </c>
      <c r="J11" s="55"/>
      <c r="K11" s="55"/>
      <c r="L11" s="55"/>
      <c r="M11" s="56"/>
      <c r="N11" s="57"/>
      <c r="O11" s="57"/>
      <c r="P11" s="57"/>
      <c r="Q11" s="58"/>
      <c r="R11" s="61"/>
      <c r="S11" s="59">
        <v>10</v>
      </c>
      <c r="T11" s="59">
        <v>72</v>
      </c>
      <c r="U11" s="59">
        <v>3</v>
      </c>
      <c r="V11" s="59">
        <v>90</v>
      </c>
      <c r="W11" s="59">
        <v>1</v>
      </c>
      <c r="X11" s="60">
        <v>100</v>
      </c>
      <c r="Y11" s="61">
        <f t="shared" si="0"/>
        <v>262</v>
      </c>
      <c r="Z11" s="55"/>
      <c r="AA11" s="55"/>
      <c r="AB11" s="55"/>
      <c r="AC11" s="56"/>
      <c r="AD11" s="57"/>
      <c r="AE11" s="57"/>
      <c r="AF11" s="57"/>
      <c r="AG11" s="58"/>
      <c r="AH11" s="59"/>
      <c r="AI11" s="59"/>
      <c r="AJ11" s="59"/>
      <c r="AK11" s="60"/>
      <c r="AL11" s="61">
        <f>AA11+AC11+AE11+AG11+AI11+AK11</f>
        <v>0</v>
      </c>
      <c r="AM11" s="62"/>
      <c r="AN11" s="55"/>
      <c r="AO11" s="55"/>
      <c r="AP11" s="55"/>
      <c r="AQ11" s="55"/>
      <c r="AR11" s="56"/>
      <c r="AS11" s="57"/>
      <c r="AT11" s="57"/>
      <c r="AU11" s="57"/>
      <c r="AV11" s="57"/>
      <c r="AW11" s="57"/>
      <c r="AX11" s="58"/>
      <c r="AY11" s="61"/>
      <c r="AZ11" s="67">
        <v>5</v>
      </c>
      <c r="BA11" s="59">
        <v>87</v>
      </c>
      <c r="BB11" s="59"/>
      <c r="BC11" s="59"/>
      <c r="BD11" s="59">
        <v>1</v>
      </c>
      <c r="BE11" s="60">
        <v>100</v>
      </c>
      <c r="BF11" s="8">
        <f>BA11+BC11+BE11</f>
        <v>187</v>
      </c>
      <c r="BG11" s="67"/>
      <c r="BH11" s="59"/>
      <c r="BI11" s="59"/>
      <c r="BJ11" s="59"/>
      <c r="BK11" s="59"/>
      <c r="BL11" s="60"/>
      <c r="BM11" s="61">
        <f>BH11+BJ11+BL11</f>
        <v>0</v>
      </c>
      <c r="BN11" s="68"/>
      <c r="BO11" s="55"/>
      <c r="BP11" s="55"/>
      <c r="BQ11" s="55"/>
      <c r="BR11" s="55"/>
      <c r="BS11" s="56"/>
      <c r="BT11" s="57"/>
      <c r="BU11" s="57"/>
      <c r="BV11" s="57"/>
      <c r="BW11" s="57"/>
      <c r="BX11" s="57"/>
      <c r="BY11" s="58"/>
      <c r="BZ11" s="8">
        <f>BO11+BQ11+BS11+BU11+BW11+BY11</f>
        <v>0</v>
      </c>
      <c r="CA11" s="63"/>
      <c r="CB11" s="57"/>
      <c r="CC11" s="57"/>
      <c r="CD11" s="58"/>
      <c r="CE11" s="61">
        <f>CB11+CD11</f>
        <v>0</v>
      </c>
      <c r="CF11" s="55"/>
      <c r="CG11" s="55"/>
      <c r="CH11" s="55"/>
      <c r="CI11" s="56"/>
      <c r="CJ11" s="57"/>
      <c r="CK11" s="57"/>
      <c r="CL11" s="57"/>
      <c r="CM11" s="58"/>
      <c r="CN11" s="59"/>
      <c r="CO11" s="59"/>
      <c r="CP11" s="59"/>
      <c r="CQ11" s="60"/>
      <c r="CR11" s="61">
        <f>CG11+CK11+CO11+CI11+CM11+CQ11</f>
        <v>0</v>
      </c>
      <c r="CS11" s="62"/>
      <c r="CT11" s="55"/>
      <c r="CU11" s="55"/>
      <c r="CV11" s="55"/>
      <c r="CW11" s="55"/>
      <c r="CX11" s="56"/>
      <c r="CY11" s="57"/>
      <c r="CZ11" s="57"/>
      <c r="DA11" s="57"/>
      <c r="DB11" s="57"/>
      <c r="DC11" s="57"/>
      <c r="DD11" s="58"/>
      <c r="DE11" s="61">
        <f t="shared" si="1"/>
        <v>0</v>
      </c>
      <c r="DF11" s="62"/>
      <c r="DG11" s="56"/>
      <c r="DH11" s="63"/>
      <c r="DI11" s="58"/>
      <c r="DJ11" s="61"/>
      <c r="DK11" s="50">
        <f t="shared" si="2"/>
        <v>449</v>
      </c>
      <c r="DL11" s="69"/>
      <c r="DM11" s="70"/>
      <c r="DN11" s="53"/>
      <c r="DO11" s="35"/>
      <c r="DP11" s="53"/>
    </row>
    <row r="12" spans="1:122" x14ac:dyDescent="0.25">
      <c r="A12" s="3">
        <v>4</v>
      </c>
      <c r="B12" s="54" t="s">
        <v>190</v>
      </c>
      <c r="C12" s="55"/>
      <c r="D12" s="56"/>
      <c r="E12" s="57"/>
      <c r="F12" s="58"/>
      <c r="G12" s="59"/>
      <c r="H12" s="60"/>
      <c r="I12" s="61"/>
      <c r="J12" s="55"/>
      <c r="K12" s="55"/>
      <c r="L12" s="55"/>
      <c r="M12" s="56"/>
      <c r="N12" s="57"/>
      <c r="O12" s="57"/>
      <c r="P12" s="57">
        <v>2</v>
      </c>
      <c r="Q12" s="58">
        <v>95</v>
      </c>
      <c r="R12" s="61">
        <f>K12+M12+O12+Q12</f>
        <v>95</v>
      </c>
      <c r="S12" s="59"/>
      <c r="T12" s="59"/>
      <c r="U12" s="59">
        <v>2</v>
      </c>
      <c r="V12" s="59">
        <v>95</v>
      </c>
      <c r="W12" s="59"/>
      <c r="X12" s="60"/>
      <c r="Y12" s="61">
        <f t="shared" si="0"/>
        <v>95</v>
      </c>
      <c r="Z12" s="55"/>
      <c r="AA12" s="55"/>
      <c r="AB12" s="55"/>
      <c r="AC12" s="56"/>
      <c r="AD12" s="57"/>
      <c r="AE12" s="57"/>
      <c r="AF12" s="57"/>
      <c r="AG12" s="58"/>
      <c r="AH12" s="59"/>
      <c r="AI12" s="59"/>
      <c r="AJ12" s="59"/>
      <c r="AK12" s="60"/>
      <c r="AL12" s="61"/>
      <c r="AM12" s="62"/>
      <c r="AN12" s="55"/>
      <c r="AO12" s="55"/>
      <c r="AP12" s="55"/>
      <c r="AQ12" s="55"/>
      <c r="AR12" s="56"/>
      <c r="AS12" s="57"/>
      <c r="AT12" s="57"/>
      <c r="AU12" s="57"/>
      <c r="AV12" s="57"/>
      <c r="AW12" s="57"/>
      <c r="AX12" s="58"/>
      <c r="AY12" s="8"/>
      <c r="AZ12" s="64"/>
      <c r="BA12" s="65"/>
      <c r="BB12" s="65"/>
      <c r="BC12" s="65"/>
      <c r="BD12" s="65">
        <v>1</v>
      </c>
      <c r="BE12" s="66">
        <v>100</v>
      </c>
      <c r="BF12" s="8">
        <f>BA12+BC12+BE12</f>
        <v>100</v>
      </c>
      <c r="BG12" s="67"/>
      <c r="BH12" s="59"/>
      <c r="BI12" s="59"/>
      <c r="BJ12" s="59"/>
      <c r="BK12" s="59"/>
      <c r="BL12" s="60"/>
      <c r="BM12" s="61"/>
      <c r="BN12" s="62"/>
      <c r="BO12" s="55"/>
      <c r="BP12" s="55"/>
      <c r="BQ12" s="55"/>
      <c r="BR12" s="55"/>
      <c r="BS12" s="56"/>
      <c r="BT12" s="57"/>
      <c r="BU12" s="57"/>
      <c r="BV12" s="57"/>
      <c r="BW12" s="57"/>
      <c r="BX12" s="57"/>
      <c r="BY12" s="58"/>
      <c r="BZ12" s="61"/>
      <c r="CA12" s="63"/>
      <c r="CB12" s="57"/>
      <c r="CC12" s="57"/>
      <c r="CD12" s="58"/>
      <c r="CE12" s="61"/>
      <c r="CF12" s="55"/>
      <c r="CG12" s="55"/>
      <c r="CH12" s="55"/>
      <c r="CI12" s="56"/>
      <c r="CJ12" s="57"/>
      <c r="CK12" s="57"/>
      <c r="CL12" s="57"/>
      <c r="CM12" s="58"/>
      <c r="CN12" s="59"/>
      <c r="CO12" s="59"/>
      <c r="CP12" s="59"/>
      <c r="CQ12" s="60"/>
      <c r="CR12" s="61"/>
      <c r="CS12" s="62"/>
      <c r="CT12" s="55"/>
      <c r="CU12" s="55"/>
      <c r="CV12" s="55"/>
      <c r="CW12" s="55"/>
      <c r="CX12" s="56"/>
      <c r="CY12" s="57"/>
      <c r="CZ12" s="57"/>
      <c r="DA12" s="57"/>
      <c r="DB12" s="57"/>
      <c r="DC12" s="57"/>
      <c r="DD12" s="58"/>
      <c r="DE12" s="61">
        <f t="shared" si="1"/>
        <v>0</v>
      </c>
      <c r="DF12" s="62"/>
      <c r="DG12" s="56"/>
      <c r="DH12" s="63"/>
      <c r="DI12" s="58"/>
      <c r="DJ12" s="61"/>
      <c r="DK12" s="50">
        <f t="shared" si="2"/>
        <v>290</v>
      </c>
      <c r="DL12" s="69"/>
      <c r="DM12" s="70"/>
      <c r="DN12" s="53"/>
      <c r="DP12" s="53"/>
    </row>
    <row r="13" spans="1:122" x14ac:dyDescent="0.25">
      <c r="A13" s="3">
        <v>5</v>
      </c>
      <c r="B13" s="54" t="s">
        <v>20</v>
      </c>
      <c r="C13" s="55"/>
      <c r="D13" s="56"/>
      <c r="E13" s="57"/>
      <c r="F13" s="58"/>
      <c r="G13" s="59"/>
      <c r="H13" s="60"/>
      <c r="I13" s="61">
        <f>D13+F13+H13</f>
        <v>0</v>
      </c>
      <c r="J13" s="55"/>
      <c r="K13" s="55"/>
      <c r="L13" s="55"/>
      <c r="M13" s="56"/>
      <c r="N13" s="63">
        <v>1</v>
      </c>
      <c r="O13" s="57">
        <v>100</v>
      </c>
      <c r="P13" s="57">
        <v>2</v>
      </c>
      <c r="Q13" s="58">
        <v>95</v>
      </c>
      <c r="R13" s="61">
        <f>K13+M13+O13+Q13</f>
        <v>195</v>
      </c>
      <c r="S13" s="59">
        <v>3</v>
      </c>
      <c r="T13" s="59">
        <v>93</v>
      </c>
      <c r="U13" s="59"/>
      <c r="V13" s="59"/>
      <c r="W13" s="59"/>
      <c r="X13" s="60"/>
      <c r="Y13" s="61">
        <f t="shared" si="0"/>
        <v>93</v>
      </c>
      <c r="Z13" s="55"/>
      <c r="AA13" s="55"/>
      <c r="AB13" s="55"/>
      <c r="AC13" s="56"/>
      <c r="AD13" s="57"/>
      <c r="AE13" s="57"/>
      <c r="AF13" s="57"/>
      <c r="AG13" s="58"/>
      <c r="AH13" s="59"/>
      <c r="AI13" s="59"/>
      <c r="AJ13" s="59"/>
      <c r="AK13" s="60"/>
      <c r="AL13" s="61">
        <f>AA13+AC13+AE13+AG13+AI13+AK13</f>
        <v>0</v>
      </c>
      <c r="AM13" s="62"/>
      <c r="AN13" s="55"/>
      <c r="AO13" s="55"/>
      <c r="AP13" s="55"/>
      <c r="AQ13" s="55"/>
      <c r="AR13" s="56"/>
      <c r="AS13" s="57"/>
      <c r="AT13" s="57"/>
      <c r="AU13" s="57"/>
      <c r="AV13" s="57"/>
      <c r="AW13" s="57"/>
      <c r="AX13" s="58"/>
      <c r="AY13" s="61"/>
      <c r="AZ13" s="67"/>
      <c r="BA13" s="59"/>
      <c r="BB13" s="59"/>
      <c r="BC13" s="59"/>
      <c r="BD13" s="59"/>
      <c r="BE13" s="60"/>
      <c r="BF13" s="8"/>
      <c r="BG13" s="59"/>
      <c r="BH13" s="59"/>
      <c r="BI13" s="59"/>
      <c r="BJ13" s="59"/>
      <c r="BK13" s="59"/>
      <c r="BL13" s="60"/>
      <c r="BM13" s="61"/>
      <c r="BN13" s="62"/>
      <c r="BO13" s="55"/>
      <c r="BP13" s="55"/>
      <c r="BQ13" s="55"/>
      <c r="BR13" s="55"/>
      <c r="BS13" s="56"/>
      <c r="BT13" s="57"/>
      <c r="BU13" s="57"/>
      <c r="BV13" s="57"/>
      <c r="BW13" s="57"/>
      <c r="BX13" s="57"/>
      <c r="BY13" s="58"/>
      <c r="BZ13" s="61"/>
      <c r="CA13" s="63"/>
      <c r="CB13" s="57"/>
      <c r="CC13" s="57"/>
      <c r="CD13" s="58"/>
      <c r="CE13" s="61">
        <f>CB13+CD13</f>
        <v>0</v>
      </c>
      <c r="CF13" s="55"/>
      <c r="CG13" s="55"/>
      <c r="CH13" s="55"/>
      <c r="CI13" s="56"/>
      <c r="CJ13" s="57"/>
      <c r="CK13" s="57"/>
      <c r="CL13" s="57"/>
      <c r="CM13" s="58"/>
      <c r="CN13" s="59"/>
      <c r="CO13" s="59"/>
      <c r="CP13" s="59"/>
      <c r="CQ13" s="60"/>
      <c r="CR13" s="61"/>
      <c r="CS13" s="62"/>
      <c r="CT13" s="55"/>
      <c r="CU13" s="55"/>
      <c r="CV13" s="55"/>
      <c r="CW13" s="55"/>
      <c r="CX13" s="56"/>
      <c r="CY13" s="57"/>
      <c r="CZ13" s="57"/>
      <c r="DA13" s="57"/>
      <c r="DB13" s="57"/>
      <c r="DC13" s="57"/>
      <c r="DD13" s="58"/>
      <c r="DE13" s="61">
        <f t="shared" si="1"/>
        <v>0</v>
      </c>
      <c r="DF13" s="62"/>
      <c r="DG13" s="56"/>
      <c r="DH13" s="63"/>
      <c r="DI13" s="58"/>
      <c r="DJ13" s="61"/>
      <c r="DK13" s="50">
        <f t="shared" si="2"/>
        <v>288</v>
      </c>
      <c r="DL13" s="72"/>
      <c r="DM13" s="73"/>
      <c r="DN13" s="53"/>
      <c r="DP13" s="53"/>
    </row>
    <row r="14" spans="1:122" x14ac:dyDescent="0.25">
      <c r="A14" s="3">
        <v>6</v>
      </c>
      <c r="B14" s="71" t="s">
        <v>175</v>
      </c>
      <c r="C14" s="55"/>
      <c r="D14" s="56"/>
      <c r="E14" s="57"/>
      <c r="F14" s="58"/>
      <c r="G14" s="59"/>
      <c r="H14" s="60"/>
      <c r="I14" s="61"/>
      <c r="J14" s="55"/>
      <c r="K14" s="55"/>
      <c r="L14" s="55"/>
      <c r="M14" s="56"/>
      <c r="N14" s="57"/>
      <c r="O14" s="57"/>
      <c r="P14" s="57"/>
      <c r="Q14" s="58"/>
      <c r="R14" s="61"/>
      <c r="S14" s="59">
        <v>7</v>
      </c>
      <c r="T14" s="59">
        <v>81</v>
      </c>
      <c r="U14" s="59">
        <v>1</v>
      </c>
      <c r="V14" s="59">
        <v>100</v>
      </c>
      <c r="W14" s="59">
        <v>1</v>
      </c>
      <c r="X14" s="60">
        <v>100</v>
      </c>
      <c r="Y14" s="61">
        <f t="shared" si="0"/>
        <v>281</v>
      </c>
      <c r="Z14" s="62"/>
      <c r="AA14" s="55"/>
      <c r="AB14" s="55"/>
      <c r="AC14" s="56"/>
      <c r="AD14" s="57"/>
      <c r="AE14" s="57"/>
      <c r="AF14" s="57"/>
      <c r="AG14" s="58"/>
      <c r="AH14" s="59"/>
      <c r="AI14" s="59"/>
      <c r="AJ14" s="59"/>
      <c r="AK14" s="60"/>
      <c r="AL14" s="61"/>
      <c r="AM14" s="62"/>
      <c r="AN14" s="55"/>
      <c r="AO14" s="55"/>
      <c r="AP14" s="55"/>
      <c r="AQ14" s="55"/>
      <c r="AR14" s="56"/>
      <c r="AS14" s="57"/>
      <c r="AT14" s="57"/>
      <c r="AU14" s="57"/>
      <c r="AV14" s="57"/>
      <c r="AW14" s="57"/>
      <c r="AX14" s="58"/>
      <c r="AY14" s="61"/>
      <c r="AZ14" s="67"/>
      <c r="BA14" s="59"/>
      <c r="BB14" s="59"/>
      <c r="BC14" s="59"/>
      <c r="BD14" s="59"/>
      <c r="BE14" s="60"/>
      <c r="BF14" s="61"/>
      <c r="BG14" s="59"/>
      <c r="BH14" s="59"/>
      <c r="BI14" s="59"/>
      <c r="BJ14" s="59"/>
      <c r="BK14" s="59"/>
      <c r="BL14" s="60"/>
      <c r="BM14" s="61"/>
      <c r="BN14" s="68"/>
      <c r="BO14" s="55"/>
      <c r="BP14" s="55"/>
      <c r="BQ14" s="55"/>
      <c r="BR14" s="55"/>
      <c r="BS14" s="56"/>
      <c r="BT14" s="57"/>
      <c r="BU14" s="57"/>
      <c r="BV14" s="57"/>
      <c r="BW14" s="57"/>
      <c r="BX14" s="57"/>
      <c r="BY14" s="58"/>
      <c r="BZ14" s="61">
        <f>BO14+BQ14+BS14+BU14+BW14+BY14</f>
        <v>0</v>
      </c>
      <c r="CA14" s="63"/>
      <c r="CB14" s="57"/>
      <c r="CC14" s="57"/>
      <c r="CD14" s="58"/>
      <c r="CE14" s="61"/>
      <c r="CF14" s="55"/>
      <c r="CG14" s="55"/>
      <c r="CH14" s="55"/>
      <c r="CI14" s="56"/>
      <c r="CJ14" s="57"/>
      <c r="CK14" s="57"/>
      <c r="CL14" s="57"/>
      <c r="CM14" s="58"/>
      <c r="CN14" s="59"/>
      <c r="CO14" s="59"/>
      <c r="CP14" s="59"/>
      <c r="CQ14" s="60"/>
      <c r="CR14" s="61">
        <f>CG14+CK14+CO14+CI14+CM14+CQ14</f>
        <v>0</v>
      </c>
      <c r="CS14" s="62"/>
      <c r="CT14" s="55"/>
      <c r="CU14" s="55"/>
      <c r="CV14" s="55"/>
      <c r="CW14" s="55"/>
      <c r="CX14" s="56"/>
      <c r="CY14" s="57"/>
      <c r="CZ14" s="57"/>
      <c r="DA14" s="57"/>
      <c r="DB14" s="57"/>
      <c r="DC14" s="57"/>
      <c r="DD14" s="58"/>
      <c r="DE14" s="61">
        <f t="shared" si="1"/>
        <v>0</v>
      </c>
      <c r="DF14" s="62"/>
      <c r="DG14" s="56"/>
      <c r="DH14" s="63"/>
      <c r="DI14" s="58"/>
      <c r="DJ14" s="8"/>
      <c r="DK14" s="50">
        <f t="shared" si="2"/>
        <v>281</v>
      </c>
      <c r="DL14" s="69"/>
      <c r="DM14" s="70"/>
      <c r="DN14" s="53"/>
      <c r="DP14" s="53"/>
    </row>
    <row r="15" spans="1:122" x14ac:dyDescent="0.25">
      <c r="A15" s="3">
        <v>7</v>
      </c>
      <c r="B15" s="71" t="s">
        <v>94</v>
      </c>
      <c r="C15" s="55"/>
      <c r="D15" s="56"/>
      <c r="E15" s="57"/>
      <c r="F15" s="58"/>
      <c r="G15" s="59"/>
      <c r="H15" s="60"/>
      <c r="I15" s="61"/>
      <c r="J15" s="55"/>
      <c r="K15" s="55"/>
      <c r="L15" s="55"/>
      <c r="M15" s="56"/>
      <c r="N15" s="57"/>
      <c r="O15" s="57"/>
      <c r="P15" s="57"/>
      <c r="Q15" s="58"/>
      <c r="R15" s="61"/>
      <c r="S15" s="59">
        <v>10</v>
      </c>
      <c r="T15" s="59">
        <v>72</v>
      </c>
      <c r="U15" s="59"/>
      <c r="V15" s="59"/>
      <c r="W15" s="59">
        <v>1</v>
      </c>
      <c r="X15" s="60">
        <v>100</v>
      </c>
      <c r="Y15" s="61">
        <f t="shared" si="0"/>
        <v>172</v>
      </c>
      <c r="Z15" s="55"/>
      <c r="AA15" s="55"/>
      <c r="AB15" s="55"/>
      <c r="AC15" s="56"/>
      <c r="AD15" s="57"/>
      <c r="AE15" s="57"/>
      <c r="AF15" s="57"/>
      <c r="AG15" s="58"/>
      <c r="AH15" s="59"/>
      <c r="AI15" s="59"/>
      <c r="AJ15" s="59"/>
      <c r="AK15" s="60"/>
      <c r="AL15" s="61">
        <f t="shared" ref="AL15:AL20" si="3">AA15+AC15+AE15+AG15+AI15+AK15</f>
        <v>0</v>
      </c>
      <c r="AM15" s="55"/>
      <c r="AN15" s="55"/>
      <c r="AO15" s="55"/>
      <c r="AP15" s="55"/>
      <c r="AQ15" s="55"/>
      <c r="AR15" s="56"/>
      <c r="AS15" s="63"/>
      <c r="AT15" s="57"/>
      <c r="AU15" s="57"/>
      <c r="AV15" s="57"/>
      <c r="AW15" s="57"/>
      <c r="AX15" s="58"/>
      <c r="AY15" s="8"/>
      <c r="AZ15" s="67">
        <v>1</v>
      </c>
      <c r="BA15" s="59">
        <v>100</v>
      </c>
      <c r="BB15" s="59">
        <v>1</v>
      </c>
      <c r="BC15" s="59">
        <v>100</v>
      </c>
      <c r="BD15" s="59"/>
      <c r="BE15" s="60"/>
      <c r="BF15" s="61">
        <f>BA15+BC15+BE15</f>
        <v>200</v>
      </c>
      <c r="BG15" s="59"/>
      <c r="BH15" s="59"/>
      <c r="BI15" s="59"/>
      <c r="BJ15" s="59"/>
      <c r="BK15" s="59"/>
      <c r="BL15" s="60"/>
      <c r="BM15" s="61">
        <f>BH15+BJ15+BL15</f>
        <v>0</v>
      </c>
      <c r="BN15" s="68"/>
      <c r="BO15" s="55"/>
      <c r="BP15" s="55"/>
      <c r="BQ15" s="55"/>
      <c r="BR15" s="55"/>
      <c r="BS15" s="56"/>
      <c r="BT15" s="63"/>
      <c r="BU15" s="57"/>
      <c r="BV15" s="57"/>
      <c r="BW15" s="57"/>
      <c r="BX15" s="57"/>
      <c r="BY15" s="58"/>
      <c r="BZ15" s="8">
        <f>BO15+BQ15+BS15+BU15+BW15+BY15</f>
        <v>0</v>
      </c>
      <c r="CA15" s="63"/>
      <c r="CB15" s="57"/>
      <c r="CC15" s="57"/>
      <c r="CD15" s="58"/>
      <c r="CE15" s="61"/>
      <c r="CF15" s="55"/>
      <c r="CG15" s="55"/>
      <c r="CH15" s="55"/>
      <c r="CI15" s="56"/>
      <c r="CJ15" s="57"/>
      <c r="CK15" s="57"/>
      <c r="CL15" s="57"/>
      <c r="CM15" s="58"/>
      <c r="CN15" s="59"/>
      <c r="CO15" s="59"/>
      <c r="CP15" s="59"/>
      <c r="CQ15" s="60"/>
      <c r="CR15" s="61">
        <f>CG15+CK15+CO15+CI15+CM15+CQ15</f>
        <v>0</v>
      </c>
      <c r="CS15" s="62"/>
      <c r="CT15" s="55"/>
      <c r="CU15" s="55"/>
      <c r="CV15" s="55"/>
      <c r="CW15" s="55"/>
      <c r="CX15" s="56"/>
      <c r="CY15" s="57"/>
      <c r="CZ15" s="57"/>
      <c r="DA15" s="57"/>
      <c r="DB15" s="57"/>
      <c r="DC15" s="57"/>
      <c r="DD15" s="58"/>
      <c r="DE15" s="61">
        <f t="shared" si="1"/>
        <v>0</v>
      </c>
      <c r="DF15" s="62"/>
      <c r="DG15" s="56"/>
      <c r="DH15" s="63"/>
      <c r="DI15" s="58"/>
      <c r="DJ15" s="61"/>
      <c r="DK15" s="50">
        <f t="shared" si="2"/>
        <v>372</v>
      </c>
      <c r="DL15" s="72"/>
      <c r="DM15" s="73"/>
      <c r="DN15" s="53"/>
      <c r="DP15" s="53"/>
    </row>
    <row r="16" spans="1:122" x14ac:dyDescent="0.25">
      <c r="A16" s="3">
        <v>8</v>
      </c>
      <c r="B16" s="54" t="s">
        <v>171</v>
      </c>
      <c r="C16" s="55"/>
      <c r="D16" s="56"/>
      <c r="E16" s="57"/>
      <c r="F16" s="58"/>
      <c r="G16" s="59"/>
      <c r="H16" s="60"/>
      <c r="I16" s="61">
        <f>D16+F16+H16</f>
        <v>0</v>
      </c>
      <c r="J16" s="55"/>
      <c r="K16" s="55"/>
      <c r="L16" s="55"/>
      <c r="M16" s="56"/>
      <c r="N16" s="57">
        <v>2</v>
      </c>
      <c r="O16" s="57">
        <v>96</v>
      </c>
      <c r="P16" s="57">
        <v>1</v>
      </c>
      <c r="Q16" s="58">
        <v>100</v>
      </c>
      <c r="R16" s="61">
        <f t="shared" ref="R16:R24" si="4">K16+M16+O16+Q16</f>
        <v>196</v>
      </c>
      <c r="S16" s="59"/>
      <c r="T16" s="59"/>
      <c r="U16" s="59"/>
      <c r="V16" s="59"/>
      <c r="W16" s="59"/>
      <c r="X16" s="60"/>
      <c r="Y16" s="61"/>
      <c r="Z16" s="55"/>
      <c r="AA16" s="55"/>
      <c r="AB16" s="55"/>
      <c r="AC16" s="56"/>
      <c r="AD16" s="57"/>
      <c r="AE16" s="57"/>
      <c r="AF16" s="57"/>
      <c r="AG16" s="58"/>
      <c r="AH16" s="59"/>
      <c r="AI16" s="59"/>
      <c r="AJ16" s="59"/>
      <c r="AK16" s="60"/>
      <c r="AL16" s="61">
        <f t="shared" si="3"/>
        <v>0</v>
      </c>
      <c r="AM16" s="55"/>
      <c r="AN16" s="55"/>
      <c r="AO16" s="55"/>
      <c r="AP16" s="55"/>
      <c r="AQ16" s="55"/>
      <c r="AR16" s="56"/>
      <c r="AS16" s="57"/>
      <c r="AT16" s="57"/>
      <c r="AU16" s="57"/>
      <c r="AV16" s="57"/>
      <c r="AW16" s="57"/>
      <c r="AX16" s="58"/>
      <c r="AY16" s="61"/>
      <c r="AZ16" s="67"/>
      <c r="BA16" s="59"/>
      <c r="BB16" s="59"/>
      <c r="BC16" s="59"/>
      <c r="BD16" s="59"/>
      <c r="BE16" s="60"/>
      <c r="BF16" s="61"/>
      <c r="BG16" s="59"/>
      <c r="BH16" s="59"/>
      <c r="BI16" s="59"/>
      <c r="BJ16" s="59"/>
      <c r="BK16" s="59"/>
      <c r="BL16" s="60"/>
      <c r="BM16" s="61"/>
      <c r="BN16" s="74"/>
      <c r="BO16" s="55"/>
      <c r="BP16" s="55"/>
      <c r="BQ16" s="55"/>
      <c r="BR16" s="55"/>
      <c r="BS16" s="56"/>
      <c r="BT16" s="57"/>
      <c r="BU16" s="57"/>
      <c r="BV16" s="57"/>
      <c r="BW16" s="57"/>
      <c r="BX16" s="57"/>
      <c r="BY16" s="58"/>
      <c r="BZ16" s="61">
        <f>BO16+BQ16+BS16+BU16+BW16+BY16</f>
        <v>0</v>
      </c>
      <c r="CA16" s="63"/>
      <c r="CB16" s="57"/>
      <c r="CC16" s="57"/>
      <c r="CD16" s="58"/>
      <c r="CE16" s="61">
        <f>CB16+CD16</f>
        <v>0</v>
      </c>
      <c r="CF16" s="55"/>
      <c r="CG16" s="55"/>
      <c r="CH16" s="55"/>
      <c r="CI16" s="56"/>
      <c r="CJ16" s="57"/>
      <c r="CK16" s="57"/>
      <c r="CL16" s="57"/>
      <c r="CM16" s="58"/>
      <c r="CN16" s="59"/>
      <c r="CO16" s="59"/>
      <c r="CP16" s="59"/>
      <c r="CQ16" s="60"/>
      <c r="CR16" s="61">
        <f>CG16+CK16+CO16+CI16+CM16+CQ16</f>
        <v>0</v>
      </c>
      <c r="CS16" s="62"/>
      <c r="CT16" s="55"/>
      <c r="CU16" s="55"/>
      <c r="CV16" s="55"/>
      <c r="CW16" s="55"/>
      <c r="CX16" s="56"/>
      <c r="CY16" s="57"/>
      <c r="CZ16" s="57"/>
      <c r="DA16" s="57"/>
      <c r="DB16" s="57"/>
      <c r="DC16" s="57"/>
      <c r="DD16" s="58"/>
      <c r="DE16" s="8">
        <f t="shared" si="1"/>
        <v>0</v>
      </c>
      <c r="DF16" s="62"/>
      <c r="DG16" s="56"/>
      <c r="DH16" s="63"/>
      <c r="DI16" s="58"/>
      <c r="DJ16" s="61"/>
      <c r="DK16" s="50">
        <f t="shared" si="2"/>
        <v>196</v>
      </c>
      <c r="DL16" s="72"/>
      <c r="DM16" s="73"/>
      <c r="DN16" s="53"/>
      <c r="DP16" s="53"/>
    </row>
    <row r="17" spans="1:120" x14ac:dyDescent="0.25">
      <c r="A17" s="3">
        <v>9</v>
      </c>
      <c r="B17" s="76" t="s">
        <v>174</v>
      </c>
      <c r="C17" s="55"/>
      <c r="D17" s="56"/>
      <c r="E17" s="57"/>
      <c r="F17" s="58"/>
      <c r="G17" s="59"/>
      <c r="H17" s="60"/>
      <c r="I17" s="61"/>
      <c r="J17" s="55">
        <v>1</v>
      </c>
      <c r="K17" s="55">
        <v>100</v>
      </c>
      <c r="L17" s="55"/>
      <c r="M17" s="56"/>
      <c r="N17" s="57"/>
      <c r="O17" s="57"/>
      <c r="P17" s="57">
        <v>2</v>
      </c>
      <c r="Q17" s="58">
        <v>95</v>
      </c>
      <c r="R17" s="61">
        <f t="shared" si="4"/>
        <v>195</v>
      </c>
      <c r="S17" s="59"/>
      <c r="T17" s="59"/>
      <c r="U17" s="59"/>
      <c r="V17" s="59"/>
      <c r="W17" s="59"/>
      <c r="X17" s="60"/>
      <c r="Y17" s="61"/>
      <c r="Z17" s="55"/>
      <c r="AA17" s="55"/>
      <c r="AB17" s="55"/>
      <c r="AC17" s="56"/>
      <c r="AD17" s="57"/>
      <c r="AE17" s="57"/>
      <c r="AF17" s="57"/>
      <c r="AG17" s="58"/>
      <c r="AH17" s="59"/>
      <c r="AI17" s="59"/>
      <c r="AJ17" s="59"/>
      <c r="AK17" s="60"/>
      <c r="AL17" s="61">
        <f t="shared" si="3"/>
        <v>0</v>
      </c>
      <c r="AM17" s="55"/>
      <c r="AN17" s="55"/>
      <c r="AO17" s="55"/>
      <c r="AP17" s="55"/>
      <c r="AQ17" s="55"/>
      <c r="AR17" s="56"/>
      <c r="AS17" s="57"/>
      <c r="AT17" s="57"/>
      <c r="AU17" s="57"/>
      <c r="AV17" s="57"/>
      <c r="AW17" s="57"/>
      <c r="AX17" s="58"/>
      <c r="AY17" s="61"/>
      <c r="AZ17" s="67"/>
      <c r="BA17" s="59"/>
      <c r="BB17" s="59"/>
      <c r="BC17" s="59"/>
      <c r="BD17" s="59"/>
      <c r="BE17" s="60"/>
      <c r="BF17" s="61"/>
      <c r="BG17" s="59"/>
      <c r="BH17" s="59"/>
      <c r="BI17" s="59"/>
      <c r="BJ17" s="59"/>
      <c r="BK17" s="59"/>
      <c r="BL17" s="60"/>
      <c r="BM17" s="61"/>
      <c r="BN17" s="74"/>
      <c r="BO17" s="55"/>
      <c r="BP17" s="55"/>
      <c r="BQ17" s="55"/>
      <c r="BR17" s="55"/>
      <c r="BS17" s="56"/>
      <c r="BT17" s="57"/>
      <c r="BU17" s="57"/>
      <c r="BV17" s="57"/>
      <c r="BW17" s="57"/>
      <c r="BX17" s="57"/>
      <c r="BY17" s="58"/>
      <c r="BZ17" s="61">
        <f>BO17+BQ17+BS17+BU17+BW17+BY17</f>
        <v>0</v>
      </c>
      <c r="CA17" s="63"/>
      <c r="CB17" s="57"/>
      <c r="CC17" s="57"/>
      <c r="CD17" s="58"/>
      <c r="CE17" s="61"/>
      <c r="CF17" s="62"/>
      <c r="CG17" s="55"/>
      <c r="CH17" s="55"/>
      <c r="CI17" s="56"/>
      <c r="CJ17" s="57"/>
      <c r="CK17" s="57"/>
      <c r="CL17" s="57"/>
      <c r="CM17" s="58"/>
      <c r="CN17" s="59"/>
      <c r="CO17" s="59"/>
      <c r="CP17" s="59"/>
      <c r="CQ17" s="60"/>
      <c r="CR17" s="61">
        <f>CG17+CK17+CO17+CI17+CM17+CQ17</f>
        <v>0</v>
      </c>
      <c r="CS17" s="62"/>
      <c r="CT17" s="55"/>
      <c r="CU17" s="55"/>
      <c r="CV17" s="55"/>
      <c r="CW17" s="55"/>
      <c r="CX17" s="56"/>
      <c r="CY17" s="57"/>
      <c r="CZ17" s="57"/>
      <c r="DA17" s="57"/>
      <c r="DB17" s="57"/>
      <c r="DC17" s="57"/>
      <c r="DD17" s="58"/>
      <c r="DE17" s="61">
        <f t="shared" si="1"/>
        <v>0</v>
      </c>
      <c r="DF17" s="62"/>
      <c r="DG17" s="56"/>
      <c r="DH17" s="63"/>
      <c r="DI17" s="58"/>
      <c r="DJ17" s="61"/>
      <c r="DK17" s="50">
        <f t="shared" si="2"/>
        <v>195</v>
      </c>
      <c r="DL17" s="72"/>
      <c r="DM17" s="73"/>
      <c r="DN17" s="53"/>
      <c r="DP17" s="53"/>
    </row>
    <row r="18" spans="1:120" x14ac:dyDescent="0.25">
      <c r="A18" s="3">
        <v>12</v>
      </c>
      <c r="B18" s="71" t="s">
        <v>177</v>
      </c>
      <c r="C18" s="55"/>
      <c r="D18" s="56"/>
      <c r="E18" s="57"/>
      <c r="F18" s="58"/>
      <c r="G18" s="59"/>
      <c r="H18" s="60"/>
      <c r="I18" s="61"/>
      <c r="J18" s="55"/>
      <c r="K18" s="55"/>
      <c r="L18" s="55"/>
      <c r="M18" s="56"/>
      <c r="N18" s="57"/>
      <c r="O18" s="57"/>
      <c r="P18" s="57">
        <v>1</v>
      </c>
      <c r="Q18" s="58">
        <v>100</v>
      </c>
      <c r="R18" s="61">
        <f t="shared" si="4"/>
        <v>100</v>
      </c>
      <c r="S18" s="59"/>
      <c r="T18" s="59"/>
      <c r="U18" s="59">
        <v>2</v>
      </c>
      <c r="V18" s="59">
        <v>95</v>
      </c>
      <c r="W18" s="59"/>
      <c r="X18" s="60"/>
      <c r="Y18" s="61">
        <f>T18+X18+V18</f>
        <v>95</v>
      </c>
      <c r="Z18" s="55"/>
      <c r="AA18" s="55"/>
      <c r="AB18" s="55"/>
      <c r="AC18" s="56"/>
      <c r="AD18" s="57"/>
      <c r="AE18" s="57"/>
      <c r="AF18" s="57"/>
      <c r="AG18" s="58"/>
      <c r="AH18" s="59"/>
      <c r="AI18" s="59"/>
      <c r="AJ18" s="59"/>
      <c r="AK18" s="60"/>
      <c r="AL18" s="61">
        <f t="shared" si="3"/>
        <v>0</v>
      </c>
      <c r="AM18" s="55"/>
      <c r="AN18" s="55"/>
      <c r="AO18" s="55"/>
      <c r="AP18" s="55"/>
      <c r="AQ18" s="55"/>
      <c r="AR18" s="56"/>
      <c r="AS18" s="57"/>
      <c r="AT18" s="57"/>
      <c r="AU18" s="57"/>
      <c r="AV18" s="57"/>
      <c r="AW18" s="57"/>
      <c r="AX18" s="58"/>
      <c r="AY18" s="61"/>
      <c r="AZ18" s="67"/>
      <c r="BA18" s="59"/>
      <c r="BB18" s="59"/>
      <c r="BC18" s="59"/>
      <c r="BD18" s="59"/>
      <c r="BE18" s="60"/>
      <c r="BF18" s="8"/>
      <c r="BG18" s="59"/>
      <c r="BH18" s="59"/>
      <c r="BI18" s="59"/>
      <c r="BJ18" s="59"/>
      <c r="BK18" s="59"/>
      <c r="BL18" s="59"/>
      <c r="BM18" s="61"/>
      <c r="BN18" s="74"/>
      <c r="BO18" s="55"/>
      <c r="BP18" s="55"/>
      <c r="BQ18" s="55"/>
      <c r="BR18" s="55"/>
      <c r="BS18" s="56"/>
      <c r="BT18" s="57"/>
      <c r="BU18" s="57"/>
      <c r="BV18" s="57"/>
      <c r="BW18" s="57"/>
      <c r="BX18" s="57"/>
      <c r="BY18" s="58"/>
      <c r="BZ18" s="8"/>
      <c r="CA18" s="63"/>
      <c r="CB18" s="57"/>
      <c r="CC18" s="57"/>
      <c r="CD18" s="58"/>
      <c r="CE18" s="61">
        <f>CB18+CD18</f>
        <v>0</v>
      </c>
      <c r="CF18" s="62"/>
      <c r="CG18" s="55"/>
      <c r="CH18" s="55"/>
      <c r="CI18" s="56"/>
      <c r="CJ18" s="57"/>
      <c r="CK18" s="57"/>
      <c r="CL18" s="57"/>
      <c r="CM18" s="58"/>
      <c r="CN18" s="59"/>
      <c r="CO18" s="59"/>
      <c r="CP18" s="59"/>
      <c r="CQ18" s="60"/>
      <c r="CR18" s="61">
        <f>CG18+CK18+CO18+CI18+CM18+CQ18</f>
        <v>0</v>
      </c>
      <c r="CS18" s="62"/>
      <c r="CT18" s="55"/>
      <c r="CU18" s="55"/>
      <c r="CV18" s="55"/>
      <c r="CW18" s="55"/>
      <c r="CX18" s="56"/>
      <c r="CY18" s="57"/>
      <c r="CZ18" s="57"/>
      <c r="DA18" s="57"/>
      <c r="DB18" s="57"/>
      <c r="DC18" s="57"/>
      <c r="DD18" s="58"/>
      <c r="DE18" s="61">
        <f t="shared" si="1"/>
        <v>0</v>
      </c>
      <c r="DF18" s="62"/>
      <c r="DG18" s="56"/>
      <c r="DH18" s="63"/>
      <c r="DI18" s="58"/>
      <c r="DJ18" s="61"/>
      <c r="DK18" s="50">
        <f t="shared" si="2"/>
        <v>195</v>
      </c>
      <c r="DL18" s="69"/>
      <c r="DM18" s="70"/>
      <c r="DN18" s="53"/>
      <c r="DP18" s="53"/>
    </row>
    <row r="19" spans="1:120" x14ac:dyDescent="0.25">
      <c r="A19" s="3">
        <v>13</v>
      </c>
      <c r="B19" s="54" t="s">
        <v>688</v>
      </c>
      <c r="C19" s="55"/>
      <c r="D19" s="56"/>
      <c r="E19" s="57"/>
      <c r="F19" s="58"/>
      <c r="G19" s="59"/>
      <c r="H19" s="60"/>
      <c r="I19" s="61">
        <f>D19+F19+H19</f>
        <v>0</v>
      </c>
      <c r="J19" s="55">
        <v>3</v>
      </c>
      <c r="K19" s="55">
        <v>93</v>
      </c>
      <c r="L19" s="55">
        <v>2</v>
      </c>
      <c r="M19" s="56">
        <v>95</v>
      </c>
      <c r="N19" s="57"/>
      <c r="O19" s="57"/>
      <c r="P19" s="57"/>
      <c r="Q19" s="58"/>
      <c r="R19" s="61">
        <f t="shared" si="4"/>
        <v>188</v>
      </c>
      <c r="S19" s="59"/>
      <c r="T19" s="59"/>
      <c r="U19" s="59"/>
      <c r="V19" s="59"/>
      <c r="W19" s="59"/>
      <c r="X19" s="60"/>
      <c r="Y19" s="61"/>
      <c r="Z19" s="55"/>
      <c r="AA19" s="55"/>
      <c r="AB19" s="55"/>
      <c r="AC19" s="56"/>
      <c r="AD19" s="57"/>
      <c r="AE19" s="57"/>
      <c r="AF19" s="57"/>
      <c r="AG19" s="58"/>
      <c r="AH19" s="59"/>
      <c r="AI19" s="59"/>
      <c r="AJ19" s="59"/>
      <c r="AK19" s="60"/>
      <c r="AL19" s="61">
        <f t="shared" si="3"/>
        <v>0</v>
      </c>
      <c r="AM19" s="55"/>
      <c r="AN19" s="55"/>
      <c r="AO19" s="55"/>
      <c r="AP19" s="55"/>
      <c r="AQ19" s="55"/>
      <c r="AR19" s="56"/>
      <c r="AS19" s="57"/>
      <c r="AT19" s="57"/>
      <c r="AU19" s="57"/>
      <c r="AV19" s="57"/>
      <c r="AW19" s="57"/>
      <c r="AX19" s="58"/>
      <c r="AY19" s="61"/>
      <c r="AZ19" s="67"/>
      <c r="BA19" s="59"/>
      <c r="BB19" s="59"/>
      <c r="BC19" s="59"/>
      <c r="BD19" s="59"/>
      <c r="BE19" s="60"/>
      <c r="BF19" s="61"/>
      <c r="BG19" s="67"/>
      <c r="BH19" s="59"/>
      <c r="BI19" s="59"/>
      <c r="BJ19" s="59"/>
      <c r="BK19" s="59"/>
      <c r="BL19" s="59"/>
      <c r="BM19" s="61"/>
      <c r="BN19" s="74"/>
      <c r="BO19" s="55"/>
      <c r="BP19" s="55"/>
      <c r="BQ19" s="55"/>
      <c r="BR19" s="55"/>
      <c r="BS19" s="56"/>
      <c r="BT19" s="57"/>
      <c r="BU19" s="57"/>
      <c r="BV19" s="57"/>
      <c r="BW19" s="57"/>
      <c r="BX19" s="57"/>
      <c r="BY19" s="58"/>
      <c r="BZ19" s="61"/>
      <c r="CA19" s="63"/>
      <c r="CB19" s="57"/>
      <c r="CC19" s="57"/>
      <c r="CD19" s="58"/>
      <c r="CE19" s="61"/>
      <c r="CF19" s="55"/>
      <c r="CG19" s="55"/>
      <c r="CH19" s="55"/>
      <c r="CI19" s="56"/>
      <c r="CJ19" s="57"/>
      <c r="CK19" s="57"/>
      <c r="CL19" s="57"/>
      <c r="CM19" s="58"/>
      <c r="CN19" s="59"/>
      <c r="CO19" s="59"/>
      <c r="CP19" s="59"/>
      <c r="CQ19" s="60"/>
      <c r="CR19" s="75"/>
      <c r="CS19" s="62"/>
      <c r="CT19" s="55"/>
      <c r="CU19" s="55"/>
      <c r="CV19" s="55"/>
      <c r="CW19" s="55"/>
      <c r="CX19" s="56"/>
      <c r="CY19" s="57"/>
      <c r="CZ19" s="57"/>
      <c r="DA19" s="57"/>
      <c r="DB19" s="57"/>
      <c r="DC19" s="57"/>
      <c r="DD19" s="58"/>
      <c r="DE19" s="61">
        <f t="shared" si="1"/>
        <v>0</v>
      </c>
      <c r="DF19" s="62"/>
      <c r="DG19" s="56"/>
      <c r="DH19" s="63"/>
      <c r="DI19" s="58"/>
      <c r="DJ19" s="61"/>
      <c r="DK19" s="50">
        <f t="shared" si="2"/>
        <v>188</v>
      </c>
      <c r="DL19" s="69"/>
      <c r="DM19" s="70"/>
      <c r="DN19" s="53"/>
      <c r="DO19" s="35"/>
      <c r="DP19" s="53"/>
    </row>
    <row r="20" spans="1:120" x14ac:dyDescent="0.25">
      <c r="A20" s="3">
        <v>14</v>
      </c>
      <c r="B20" s="54" t="s">
        <v>173</v>
      </c>
      <c r="C20" s="55"/>
      <c r="D20" s="56"/>
      <c r="E20" s="57"/>
      <c r="F20" s="58"/>
      <c r="G20" s="59"/>
      <c r="H20" s="60"/>
      <c r="I20" s="61"/>
      <c r="J20" s="55"/>
      <c r="K20" s="55"/>
      <c r="L20" s="55"/>
      <c r="M20" s="56"/>
      <c r="N20" s="57">
        <v>1</v>
      </c>
      <c r="O20" s="57">
        <v>100</v>
      </c>
      <c r="P20" s="57"/>
      <c r="Q20" s="58"/>
      <c r="R20" s="61">
        <f t="shared" si="4"/>
        <v>100</v>
      </c>
      <c r="S20" s="59"/>
      <c r="T20" s="59"/>
      <c r="U20" s="59"/>
      <c r="V20" s="59"/>
      <c r="W20" s="59"/>
      <c r="X20" s="60"/>
      <c r="Y20" s="61"/>
      <c r="Z20" s="55"/>
      <c r="AA20" s="55"/>
      <c r="AB20" s="55"/>
      <c r="AC20" s="56"/>
      <c r="AD20" s="57"/>
      <c r="AE20" s="57"/>
      <c r="AF20" s="57"/>
      <c r="AG20" s="58"/>
      <c r="AH20" s="59"/>
      <c r="AI20" s="59"/>
      <c r="AJ20" s="59"/>
      <c r="AK20" s="60"/>
      <c r="AL20" s="61">
        <f t="shared" si="3"/>
        <v>0</v>
      </c>
      <c r="AM20" s="55"/>
      <c r="AN20" s="55"/>
      <c r="AO20" s="55"/>
      <c r="AP20" s="55"/>
      <c r="AQ20" s="55"/>
      <c r="AR20" s="56"/>
      <c r="AS20" s="57"/>
      <c r="AT20" s="57"/>
      <c r="AU20" s="57"/>
      <c r="AV20" s="57"/>
      <c r="AW20" s="57"/>
      <c r="AX20" s="58"/>
      <c r="AY20" s="61"/>
      <c r="AZ20" s="67"/>
      <c r="BA20" s="59"/>
      <c r="BB20" s="59"/>
      <c r="BC20" s="59"/>
      <c r="BD20" s="59"/>
      <c r="BE20" s="60"/>
      <c r="BF20" s="61"/>
      <c r="BG20" s="67"/>
      <c r="BH20" s="59"/>
      <c r="BI20" s="59"/>
      <c r="BJ20" s="59"/>
      <c r="BK20" s="59"/>
      <c r="BL20" s="59"/>
      <c r="BM20" s="61"/>
      <c r="BN20" s="74"/>
      <c r="BO20" s="55"/>
      <c r="BP20" s="55"/>
      <c r="BQ20" s="55"/>
      <c r="BR20" s="55"/>
      <c r="BS20" s="56"/>
      <c r="BT20" s="57"/>
      <c r="BU20" s="57"/>
      <c r="BV20" s="57"/>
      <c r="BW20" s="57"/>
      <c r="BX20" s="57"/>
      <c r="BY20" s="58"/>
      <c r="BZ20" s="61"/>
      <c r="CA20" s="63"/>
      <c r="CB20" s="57"/>
      <c r="CC20" s="57"/>
      <c r="CD20" s="58"/>
      <c r="CE20" s="61"/>
      <c r="CF20" s="55"/>
      <c r="CG20" s="55"/>
      <c r="CH20" s="55"/>
      <c r="CI20" s="56"/>
      <c r="CJ20" s="57"/>
      <c r="CK20" s="57"/>
      <c r="CL20" s="57"/>
      <c r="CM20" s="58"/>
      <c r="CN20" s="59"/>
      <c r="CO20" s="59"/>
      <c r="CP20" s="59"/>
      <c r="CQ20" s="60"/>
      <c r="CR20" s="61">
        <f>CG20+CK20+CO20+CI20+CM20+CQ20</f>
        <v>0</v>
      </c>
      <c r="CS20" s="62"/>
      <c r="CT20" s="55"/>
      <c r="CU20" s="55"/>
      <c r="CV20" s="55"/>
      <c r="CW20" s="55"/>
      <c r="CX20" s="56"/>
      <c r="CY20" s="57"/>
      <c r="CZ20" s="57"/>
      <c r="DA20" s="57"/>
      <c r="DB20" s="57"/>
      <c r="DC20" s="57"/>
      <c r="DD20" s="58"/>
      <c r="DE20" s="8">
        <f t="shared" si="1"/>
        <v>0</v>
      </c>
      <c r="DF20" s="62"/>
      <c r="DG20" s="56"/>
      <c r="DH20" s="63"/>
      <c r="DI20" s="58"/>
      <c r="DJ20" s="8"/>
      <c r="DK20" s="50">
        <f t="shared" si="2"/>
        <v>100</v>
      </c>
      <c r="DL20" s="69"/>
      <c r="DM20" s="70"/>
      <c r="DN20" s="53"/>
      <c r="DP20" s="53"/>
    </row>
    <row r="21" spans="1:120" x14ac:dyDescent="0.25">
      <c r="A21" s="3">
        <v>15</v>
      </c>
      <c r="B21" s="71" t="s">
        <v>114</v>
      </c>
      <c r="C21" s="55"/>
      <c r="D21" s="56"/>
      <c r="E21" s="57"/>
      <c r="F21" s="58"/>
      <c r="G21" s="59"/>
      <c r="H21" s="60"/>
      <c r="I21" s="61"/>
      <c r="J21" s="55">
        <v>2</v>
      </c>
      <c r="K21" s="55">
        <v>96</v>
      </c>
      <c r="L21" s="55"/>
      <c r="M21" s="56"/>
      <c r="N21" s="57"/>
      <c r="O21" s="57"/>
      <c r="P21" s="57"/>
      <c r="Q21" s="58"/>
      <c r="R21" s="61">
        <f t="shared" si="4"/>
        <v>96</v>
      </c>
      <c r="S21" s="59"/>
      <c r="T21" s="59"/>
      <c r="U21" s="59"/>
      <c r="V21" s="59"/>
      <c r="W21" s="59"/>
      <c r="X21" s="60"/>
      <c r="Y21" s="61"/>
      <c r="Z21" s="55"/>
      <c r="AA21" s="55"/>
      <c r="AB21" s="55"/>
      <c r="AC21" s="56"/>
      <c r="AD21" s="57"/>
      <c r="AE21" s="57"/>
      <c r="AF21" s="57"/>
      <c r="AG21" s="58"/>
      <c r="AH21" s="59"/>
      <c r="AI21" s="59"/>
      <c r="AJ21" s="59"/>
      <c r="AK21" s="60"/>
      <c r="AL21" s="61"/>
      <c r="AM21" s="55"/>
      <c r="AN21" s="55"/>
      <c r="AO21" s="55"/>
      <c r="AP21" s="55"/>
      <c r="AQ21" s="55"/>
      <c r="AR21" s="56"/>
      <c r="AS21" s="57"/>
      <c r="AT21" s="57"/>
      <c r="AU21" s="57"/>
      <c r="AV21" s="57"/>
      <c r="AW21" s="57"/>
      <c r="AX21" s="58"/>
      <c r="AY21" s="61"/>
      <c r="AZ21" s="67"/>
      <c r="BA21" s="59"/>
      <c r="BB21" s="59"/>
      <c r="BC21" s="59"/>
      <c r="BD21" s="59"/>
      <c r="BE21" s="60"/>
      <c r="BF21" s="61"/>
      <c r="BG21" s="67"/>
      <c r="BH21" s="59"/>
      <c r="BI21" s="59"/>
      <c r="BJ21" s="59"/>
      <c r="BK21" s="59"/>
      <c r="BL21" s="59"/>
      <c r="BM21" s="61"/>
      <c r="BN21" s="74"/>
      <c r="BO21" s="55"/>
      <c r="BP21" s="55"/>
      <c r="BQ21" s="55"/>
      <c r="BR21" s="55"/>
      <c r="BS21" s="56"/>
      <c r="BT21" s="57"/>
      <c r="BU21" s="57"/>
      <c r="BV21" s="57"/>
      <c r="BW21" s="57"/>
      <c r="BX21" s="57"/>
      <c r="BY21" s="58"/>
      <c r="BZ21" s="61"/>
      <c r="CA21" s="63"/>
      <c r="CB21" s="57"/>
      <c r="CC21" s="57"/>
      <c r="CD21" s="58"/>
      <c r="CE21" s="61"/>
      <c r="CF21" s="55"/>
      <c r="CG21" s="55"/>
      <c r="CH21" s="55"/>
      <c r="CI21" s="56"/>
      <c r="CJ21" s="57"/>
      <c r="CK21" s="57"/>
      <c r="CL21" s="57"/>
      <c r="CM21" s="58"/>
      <c r="CN21" s="59"/>
      <c r="CO21" s="59"/>
      <c r="CP21" s="59"/>
      <c r="CQ21" s="60"/>
      <c r="CR21" s="61">
        <f>CG21+CK21+CO21+CI21+CM21+CQ21</f>
        <v>0</v>
      </c>
      <c r="CS21" s="62"/>
      <c r="CT21" s="55"/>
      <c r="CU21" s="55"/>
      <c r="CV21" s="55"/>
      <c r="CW21" s="55"/>
      <c r="CX21" s="56"/>
      <c r="CY21" s="57"/>
      <c r="CZ21" s="57"/>
      <c r="DA21" s="57"/>
      <c r="DB21" s="57"/>
      <c r="DC21" s="57"/>
      <c r="DD21" s="58"/>
      <c r="DE21" s="61">
        <f t="shared" si="1"/>
        <v>0</v>
      </c>
      <c r="DF21" s="62"/>
      <c r="DG21" s="56"/>
      <c r="DH21" s="63"/>
      <c r="DI21" s="58"/>
      <c r="DJ21" s="61"/>
      <c r="DK21" s="50">
        <f t="shared" si="2"/>
        <v>96</v>
      </c>
      <c r="DL21" s="69"/>
      <c r="DM21" s="70"/>
      <c r="DN21" s="53"/>
      <c r="DO21" s="35"/>
      <c r="DP21" s="53"/>
    </row>
    <row r="22" spans="1:120" x14ac:dyDescent="0.25">
      <c r="A22" s="3">
        <v>16</v>
      </c>
      <c r="B22" s="54" t="s">
        <v>15</v>
      </c>
      <c r="C22" s="55"/>
      <c r="D22" s="56"/>
      <c r="E22" s="57"/>
      <c r="F22" s="58"/>
      <c r="G22" s="59"/>
      <c r="H22" s="60"/>
      <c r="I22" s="61">
        <f>D22+F22+H22</f>
        <v>0</v>
      </c>
      <c r="J22" s="55"/>
      <c r="K22" s="55"/>
      <c r="L22" s="55"/>
      <c r="M22" s="56"/>
      <c r="N22" s="57">
        <v>2</v>
      </c>
      <c r="O22" s="57">
        <v>96</v>
      </c>
      <c r="P22" s="57"/>
      <c r="Q22" s="58"/>
      <c r="R22" s="61">
        <f t="shared" si="4"/>
        <v>96</v>
      </c>
      <c r="S22" s="59"/>
      <c r="T22" s="59"/>
      <c r="U22" s="59"/>
      <c r="V22" s="59"/>
      <c r="W22" s="59"/>
      <c r="X22" s="60"/>
      <c r="Y22" s="61"/>
      <c r="Z22" s="55"/>
      <c r="AA22" s="55"/>
      <c r="AB22" s="55"/>
      <c r="AC22" s="56"/>
      <c r="AD22" s="57"/>
      <c r="AE22" s="57"/>
      <c r="AF22" s="57"/>
      <c r="AG22" s="58"/>
      <c r="AH22" s="59"/>
      <c r="AI22" s="59"/>
      <c r="AJ22" s="59"/>
      <c r="AK22" s="60"/>
      <c r="AL22" s="61">
        <f t="shared" ref="AL22:AL27" si="5">AA22+AC22+AE22+AG22+AI22+AK22</f>
        <v>0</v>
      </c>
      <c r="AM22" s="55"/>
      <c r="AN22" s="55"/>
      <c r="AO22" s="55"/>
      <c r="AP22" s="55"/>
      <c r="AQ22" s="55"/>
      <c r="AR22" s="56"/>
      <c r="AS22" s="57"/>
      <c r="AT22" s="57"/>
      <c r="AU22" s="57"/>
      <c r="AV22" s="57"/>
      <c r="AW22" s="57"/>
      <c r="AX22" s="58"/>
      <c r="AY22" s="61"/>
      <c r="AZ22" s="67"/>
      <c r="BA22" s="59"/>
      <c r="BB22" s="59"/>
      <c r="BC22" s="59"/>
      <c r="BD22" s="59"/>
      <c r="BE22" s="60"/>
      <c r="BF22" s="61"/>
      <c r="BG22" s="67"/>
      <c r="BH22" s="59"/>
      <c r="BI22" s="59"/>
      <c r="BJ22" s="59"/>
      <c r="BK22" s="59"/>
      <c r="BL22" s="59"/>
      <c r="BM22" s="61"/>
      <c r="BN22" s="74"/>
      <c r="BO22" s="55"/>
      <c r="BP22" s="55"/>
      <c r="BQ22" s="55"/>
      <c r="BR22" s="55"/>
      <c r="BS22" s="56"/>
      <c r="BT22" s="57"/>
      <c r="BU22" s="57"/>
      <c r="BV22" s="57"/>
      <c r="BW22" s="57"/>
      <c r="BX22" s="57"/>
      <c r="BY22" s="58"/>
      <c r="BZ22" s="61"/>
      <c r="CA22" s="63"/>
      <c r="CB22" s="57"/>
      <c r="CC22" s="57"/>
      <c r="CD22" s="58"/>
      <c r="CE22" s="61"/>
      <c r="CF22" s="55"/>
      <c r="CG22" s="55"/>
      <c r="CH22" s="55"/>
      <c r="CI22" s="56"/>
      <c r="CJ22" s="57"/>
      <c r="CK22" s="57"/>
      <c r="CL22" s="57"/>
      <c r="CM22" s="58"/>
      <c r="CN22" s="59"/>
      <c r="CO22" s="59"/>
      <c r="CP22" s="59"/>
      <c r="CQ22" s="60"/>
      <c r="CR22" s="61">
        <f>CG22+CK22+CO22+CI22+CM22+CQ22</f>
        <v>0</v>
      </c>
      <c r="CS22" s="62"/>
      <c r="CT22" s="55"/>
      <c r="CU22" s="55"/>
      <c r="CV22" s="55"/>
      <c r="CW22" s="55"/>
      <c r="CX22" s="56"/>
      <c r="CY22" s="57"/>
      <c r="CZ22" s="57"/>
      <c r="DA22" s="57"/>
      <c r="DB22" s="57"/>
      <c r="DC22" s="57"/>
      <c r="DD22" s="58"/>
      <c r="DE22" s="61"/>
      <c r="DF22" s="62"/>
      <c r="DG22" s="56"/>
      <c r="DH22" s="63"/>
      <c r="DI22" s="58"/>
      <c r="DJ22" s="61"/>
      <c r="DK22" s="50">
        <f t="shared" si="2"/>
        <v>96</v>
      </c>
      <c r="DL22" s="69"/>
      <c r="DM22" s="70"/>
      <c r="DN22" s="53"/>
      <c r="DP22" s="53"/>
    </row>
    <row r="23" spans="1:120" x14ac:dyDescent="0.25">
      <c r="A23" s="3">
        <v>17</v>
      </c>
      <c r="B23" s="71" t="s">
        <v>690</v>
      </c>
      <c r="C23" s="55"/>
      <c r="D23" s="56"/>
      <c r="E23" s="57"/>
      <c r="F23" s="58"/>
      <c r="G23" s="59"/>
      <c r="H23" s="60"/>
      <c r="I23" s="61"/>
      <c r="J23" s="55"/>
      <c r="K23" s="55"/>
      <c r="L23" s="55">
        <v>2</v>
      </c>
      <c r="M23" s="56">
        <v>95</v>
      </c>
      <c r="N23" s="57"/>
      <c r="O23" s="57"/>
      <c r="P23" s="57"/>
      <c r="Q23" s="58"/>
      <c r="R23" s="61">
        <f t="shared" si="4"/>
        <v>95</v>
      </c>
      <c r="S23" s="59"/>
      <c r="T23" s="59"/>
      <c r="U23" s="59"/>
      <c r="V23" s="59"/>
      <c r="W23" s="59"/>
      <c r="X23" s="60"/>
      <c r="Y23" s="61"/>
      <c r="Z23" s="55"/>
      <c r="AA23" s="55"/>
      <c r="AB23" s="55"/>
      <c r="AC23" s="56"/>
      <c r="AD23" s="57"/>
      <c r="AE23" s="57"/>
      <c r="AF23" s="57"/>
      <c r="AG23" s="58"/>
      <c r="AH23" s="59"/>
      <c r="AI23" s="59"/>
      <c r="AJ23" s="59"/>
      <c r="AK23" s="60"/>
      <c r="AL23" s="61">
        <f t="shared" si="5"/>
        <v>0</v>
      </c>
      <c r="AM23" s="55"/>
      <c r="AN23" s="55"/>
      <c r="AO23" s="55"/>
      <c r="AP23" s="55"/>
      <c r="AQ23" s="55"/>
      <c r="AR23" s="56"/>
      <c r="AS23" s="57"/>
      <c r="AT23" s="57"/>
      <c r="AU23" s="57"/>
      <c r="AV23" s="57"/>
      <c r="AW23" s="57"/>
      <c r="AX23" s="58"/>
      <c r="AY23" s="8"/>
      <c r="AZ23" s="67"/>
      <c r="BA23" s="59"/>
      <c r="BB23" s="59"/>
      <c r="BC23" s="59"/>
      <c r="BD23" s="59"/>
      <c r="BE23" s="60"/>
      <c r="BF23" s="61"/>
      <c r="BG23" s="59"/>
      <c r="BH23" s="59"/>
      <c r="BI23" s="59"/>
      <c r="BJ23" s="59"/>
      <c r="BK23" s="59"/>
      <c r="BL23" s="59"/>
      <c r="BM23" s="61"/>
      <c r="BN23" s="74"/>
      <c r="BO23" s="55"/>
      <c r="BP23" s="55"/>
      <c r="BQ23" s="55"/>
      <c r="BR23" s="55"/>
      <c r="BS23" s="56"/>
      <c r="BT23" s="57"/>
      <c r="BU23" s="57"/>
      <c r="BV23" s="57"/>
      <c r="BW23" s="57"/>
      <c r="BX23" s="57"/>
      <c r="BY23" s="58"/>
      <c r="BZ23" s="61"/>
      <c r="CA23" s="63"/>
      <c r="CB23" s="57"/>
      <c r="CC23" s="57"/>
      <c r="CD23" s="58"/>
      <c r="CE23" s="61"/>
      <c r="CF23" s="55"/>
      <c r="CG23" s="55"/>
      <c r="CH23" s="55"/>
      <c r="CI23" s="56"/>
      <c r="CJ23" s="57"/>
      <c r="CK23" s="57"/>
      <c r="CL23" s="57"/>
      <c r="CM23" s="58"/>
      <c r="CN23" s="59"/>
      <c r="CO23" s="59"/>
      <c r="CP23" s="59"/>
      <c r="CQ23" s="60"/>
      <c r="CR23" s="75"/>
      <c r="CS23" s="62"/>
      <c r="CT23" s="55"/>
      <c r="CU23" s="55"/>
      <c r="CV23" s="55"/>
      <c r="CW23" s="55"/>
      <c r="CX23" s="56"/>
      <c r="CY23" s="57"/>
      <c r="CZ23" s="57"/>
      <c r="DA23" s="57"/>
      <c r="DB23" s="57"/>
      <c r="DC23" s="57"/>
      <c r="DD23" s="58"/>
      <c r="DE23" s="61"/>
      <c r="DF23" s="62"/>
      <c r="DG23" s="56"/>
      <c r="DH23" s="63"/>
      <c r="DI23" s="58"/>
      <c r="DJ23" s="61"/>
      <c r="DK23" s="50">
        <f t="shared" si="2"/>
        <v>95</v>
      </c>
      <c r="DL23" s="72"/>
      <c r="DM23" s="73"/>
      <c r="DN23" s="53"/>
      <c r="DP23" s="53"/>
    </row>
    <row r="24" spans="1:120" x14ac:dyDescent="0.25">
      <c r="A24" s="3">
        <v>18</v>
      </c>
      <c r="B24" s="71" t="s">
        <v>104</v>
      </c>
      <c r="C24" s="55"/>
      <c r="D24" s="56"/>
      <c r="E24" s="57"/>
      <c r="F24" s="58"/>
      <c r="G24" s="59"/>
      <c r="H24" s="60"/>
      <c r="I24" s="61"/>
      <c r="J24" s="55">
        <v>3</v>
      </c>
      <c r="K24" s="55">
        <v>93</v>
      </c>
      <c r="L24" s="55"/>
      <c r="M24" s="56"/>
      <c r="N24" s="57"/>
      <c r="O24" s="57"/>
      <c r="P24" s="57"/>
      <c r="Q24" s="58"/>
      <c r="R24" s="61">
        <f t="shared" si="4"/>
        <v>93</v>
      </c>
      <c r="S24" s="59"/>
      <c r="T24" s="59"/>
      <c r="U24" s="59"/>
      <c r="V24" s="59"/>
      <c r="W24" s="59"/>
      <c r="X24" s="60"/>
      <c r="Y24" s="61"/>
      <c r="Z24" s="55"/>
      <c r="AA24" s="55"/>
      <c r="AB24" s="55"/>
      <c r="AC24" s="56"/>
      <c r="AD24" s="57"/>
      <c r="AE24" s="57"/>
      <c r="AF24" s="57"/>
      <c r="AG24" s="58"/>
      <c r="AH24" s="59"/>
      <c r="AI24" s="59"/>
      <c r="AJ24" s="59"/>
      <c r="AK24" s="60"/>
      <c r="AL24" s="61">
        <f t="shared" si="5"/>
        <v>0</v>
      </c>
      <c r="AM24" s="55"/>
      <c r="AN24" s="55"/>
      <c r="AO24" s="55"/>
      <c r="AP24" s="55"/>
      <c r="AQ24" s="55"/>
      <c r="AR24" s="56"/>
      <c r="AS24" s="57"/>
      <c r="AT24" s="57"/>
      <c r="AU24" s="57"/>
      <c r="AV24" s="57"/>
      <c r="AW24" s="57"/>
      <c r="AX24" s="58"/>
      <c r="AY24" s="61"/>
      <c r="AZ24" s="59"/>
      <c r="BA24" s="59"/>
      <c r="BB24" s="59"/>
      <c r="BC24" s="59"/>
      <c r="BD24" s="59"/>
      <c r="BE24" s="60"/>
      <c r="BF24" s="61"/>
      <c r="BG24" s="59"/>
      <c r="BH24" s="59"/>
      <c r="BI24" s="59"/>
      <c r="BJ24" s="59"/>
      <c r="BK24" s="59"/>
      <c r="BL24" s="59"/>
      <c r="BM24" s="61"/>
      <c r="BN24" s="74"/>
      <c r="BO24" s="55"/>
      <c r="BP24" s="55"/>
      <c r="BQ24" s="55"/>
      <c r="BR24" s="55"/>
      <c r="BS24" s="56"/>
      <c r="BT24" s="57"/>
      <c r="BU24" s="57"/>
      <c r="BV24" s="57"/>
      <c r="BW24" s="57"/>
      <c r="BX24" s="57"/>
      <c r="BY24" s="58"/>
      <c r="BZ24" s="61">
        <f>BO24+BQ24+BS24+BU24+BW24+BY24</f>
        <v>0</v>
      </c>
      <c r="CA24" s="63"/>
      <c r="CB24" s="57"/>
      <c r="CC24" s="57"/>
      <c r="CD24" s="58"/>
      <c r="CE24" s="61"/>
      <c r="CF24" s="55"/>
      <c r="CG24" s="55"/>
      <c r="CH24" s="55"/>
      <c r="CI24" s="56"/>
      <c r="CJ24" s="57"/>
      <c r="CK24" s="57"/>
      <c r="CL24" s="57"/>
      <c r="CM24" s="58"/>
      <c r="CN24" s="59"/>
      <c r="CO24" s="59"/>
      <c r="CP24" s="59"/>
      <c r="CQ24" s="60"/>
      <c r="CR24" s="61">
        <f>CG24+CK24+CO24+CI24+CM24+CQ24</f>
        <v>0</v>
      </c>
      <c r="CS24" s="62"/>
      <c r="CT24" s="55"/>
      <c r="CU24" s="55"/>
      <c r="CV24" s="55"/>
      <c r="CW24" s="55"/>
      <c r="CX24" s="56"/>
      <c r="CY24" s="57"/>
      <c r="CZ24" s="57"/>
      <c r="DA24" s="57"/>
      <c r="DB24" s="57"/>
      <c r="DC24" s="57"/>
      <c r="DD24" s="58"/>
      <c r="DE24" s="61">
        <f>CT24+CV24+CZ24+DB24+DD24+CX24</f>
        <v>0</v>
      </c>
      <c r="DF24" s="62"/>
      <c r="DG24" s="56"/>
      <c r="DH24" s="63"/>
      <c r="DI24" s="58"/>
      <c r="DJ24" s="61"/>
      <c r="DK24" s="50">
        <f t="shared" si="2"/>
        <v>93</v>
      </c>
      <c r="DL24" s="69"/>
      <c r="DM24" s="70"/>
      <c r="DN24" s="53"/>
      <c r="DP24" s="53"/>
    </row>
    <row r="25" spans="1:120" x14ac:dyDescent="0.25">
      <c r="A25" s="3">
        <v>19</v>
      </c>
      <c r="B25" s="54" t="s">
        <v>23</v>
      </c>
      <c r="C25" s="55"/>
      <c r="D25" s="56"/>
      <c r="E25" s="57"/>
      <c r="F25" s="58"/>
      <c r="G25" s="59"/>
      <c r="H25" s="60"/>
      <c r="I25" s="61">
        <f>D25+F25+H25</f>
        <v>0</v>
      </c>
      <c r="J25" s="55"/>
      <c r="K25" s="55"/>
      <c r="L25" s="55"/>
      <c r="M25" s="56"/>
      <c r="N25" s="57"/>
      <c r="O25" s="57"/>
      <c r="P25" s="57"/>
      <c r="Q25" s="58"/>
      <c r="R25" s="61"/>
      <c r="S25" s="59"/>
      <c r="T25" s="59"/>
      <c r="U25" s="59"/>
      <c r="V25" s="59"/>
      <c r="W25" s="59"/>
      <c r="X25" s="60"/>
      <c r="Y25" s="61"/>
      <c r="Z25" s="55"/>
      <c r="AA25" s="55"/>
      <c r="AB25" s="55"/>
      <c r="AC25" s="56"/>
      <c r="AD25" s="57"/>
      <c r="AE25" s="57"/>
      <c r="AF25" s="57"/>
      <c r="AG25" s="58"/>
      <c r="AH25" s="59"/>
      <c r="AI25" s="59"/>
      <c r="AJ25" s="59"/>
      <c r="AK25" s="60"/>
      <c r="AL25" s="61">
        <f t="shared" si="5"/>
        <v>0</v>
      </c>
      <c r="AM25" s="55"/>
      <c r="AN25" s="55"/>
      <c r="AO25" s="55"/>
      <c r="AP25" s="55"/>
      <c r="AQ25" s="55"/>
      <c r="AR25" s="56"/>
      <c r="AS25" s="57"/>
      <c r="AT25" s="57"/>
      <c r="AU25" s="57"/>
      <c r="AV25" s="57"/>
      <c r="AW25" s="57"/>
      <c r="AX25" s="58"/>
      <c r="AY25" s="61"/>
      <c r="AZ25" s="59">
        <v>3</v>
      </c>
      <c r="BA25" s="59">
        <v>93</v>
      </c>
      <c r="BB25" s="59">
        <v>1</v>
      </c>
      <c r="BC25" s="59">
        <v>100</v>
      </c>
      <c r="BD25" s="59"/>
      <c r="BE25" s="60"/>
      <c r="BF25" s="61">
        <f>BA25+BC25+BE25</f>
        <v>193</v>
      </c>
      <c r="BG25" s="59"/>
      <c r="BH25" s="59"/>
      <c r="BI25" s="59"/>
      <c r="BJ25" s="59"/>
      <c r="BK25" s="59"/>
      <c r="BL25" s="59"/>
      <c r="BM25" s="61">
        <f>BH25+BJ25+BL25</f>
        <v>0</v>
      </c>
      <c r="BN25" s="55"/>
      <c r="BO25" s="55"/>
      <c r="BP25" s="55"/>
      <c r="BQ25" s="55"/>
      <c r="BR25" s="55"/>
      <c r="BS25" s="56"/>
      <c r="BT25" s="57"/>
      <c r="BU25" s="57"/>
      <c r="BV25" s="57"/>
      <c r="BW25" s="57"/>
      <c r="BX25" s="57"/>
      <c r="BY25" s="58"/>
      <c r="BZ25" s="8"/>
      <c r="CA25" s="63"/>
      <c r="CB25" s="57"/>
      <c r="CC25" s="57"/>
      <c r="CD25" s="58"/>
      <c r="CE25" s="61">
        <f>CB25+CD25</f>
        <v>0</v>
      </c>
      <c r="CF25" s="55"/>
      <c r="CG25" s="55"/>
      <c r="CH25" s="55"/>
      <c r="CI25" s="56"/>
      <c r="CJ25" s="57"/>
      <c r="CK25" s="57"/>
      <c r="CL25" s="57"/>
      <c r="CM25" s="58"/>
      <c r="CN25" s="59"/>
      <c r="CO25" s="59"/>
      <c r="CP25" s="59"/>
      <c r="CQ25" s="60"/>
      <c r="CR25" s="61"/>
      <c r="CS25" s="62"/>
      <c r="CT25" s="55"/>
      <c r="CU25" s="55"/>
      <c r="CV25" s="55"/>
      <c r="CW25" s="55"/>
      <c r="CX25" s="56"/>
      <c r="CY25" s="57"/>
      <c r="CZ25" s="57"/>
      <c r="DA25" s="57"/>
      <c r="DB25" s="57"/>
      <c r="DC25" s="57"/>
      <c r="DD25" s="58"/>
      <c r="DE25" s="61">
        <f>CT25+CV25+CZ25+DB25+DD25+CX25</f>
        <v>0</v>
      </c>
      <c r="DF25" s="62"/>
      <c r="DG25" s="56"/>
      <c r="DH25" s="63"/>
      <c r="DI25" s="58"/>
      <c r="DJ25" s="61"/>
      <c r="DK25" s="50">
        <f t="shared" si="2"/>
        <v>193</v>
      </c>
      <c r="DL25" s="69"/>
      <c r="DM25" s="70"/>
      <c r="DN25" s="53"/>
      <c r="DP25" s="53"/>
    </row>
    <row r="26" spans="1:120" x14ac:dyDescent="0.25">
      <c r="A26" s="3">
        <v>22</v>
      </c>
      <c r="B26" s="54" t="s">
        <v>96</v>
      </c>
      <c r="C26" s="55"/>
      <c r="D26" s="56"/>
      <c r="E26" s="57"/>
      <c r="F26" s="58"/>
      <c r="G26" s="59"/>
      <c r="H26" s="60"/>
      <c r="I26" s="61"/>
      <c r="J26" s="55"/>
      <c r="K26" s="55"/>
      <c r="L26" s="55"/>
      <c r="M26" s="56"/>
      <c r="N26" s="57"/>
      <c r="O26" s="57"/>
      <c r="P26" s="57"/>
      <c r="Q26" s="58"/>
      <c r="R26" s="61"/>
      <c r="S26" s="59"/>
      <c r="T26" s="59"/>
      <c r="U26" s="59"/>
      <c r="V26" s="59"/>
      <c r="W26" s="59"/>
      <c r="X26" s="60"/>
      <c r="Y26" s="61"/>
      <c r="Z26" s="55"/>
      <c r="AA26" s="55"/>
      <c r="AB26" s="55"/>
      <c r="AC26" s="56"/>
      <c r="AD26" s="57"/>
      <c r="AE26" s="57"/>
      <c r="AF26" s="57"/>
      <c r="AG26" s="58"/>
      <c r="AH26" s="59"/>
      <c r="AI26" s="59"/>
      <c r="AJ26" s="59"/>
      <c r="AK26" s="60"/>
      <c r="AL26" s="61">
        <f t="shared" si="5"/>
        <v>0</v>
      </c>
      <c r="AM26" s="55"/>
      <c r="AN26" s="55"/>
      <c r="AO26" s="55"/>
      <c r="AP26" s="55"/>
      <c r="AQ26" s="55"/>
      <c r="AR26" s="56"/>
      <c r="AS26" s="57"/>
      <c r="AT26" s="57"/>
      <c r="AU26" s="57"/>
      <c r="AV26" s="57"/>
      <c r="AW26" s="57"/>
      <c r="AX26" s="58"/>
      <c r="AY26" s="61"/>
      <c r="AZ26" s="59">
        <v>4</v>
      </c>
      <c r="BA26" s="59">
        <v>90</v>
      </c>
      <c r="BB26" s="59"/>
      <c r="BC26" s="59"/>
      <c r="BD26" s="59"/>
      <c r="BE26" s="60"/>
      <c r="BF26" s="61">
        <f>BA26+BC26+BE26</f>
        <v>90</v>
      </c>
      <c r="BG26" s="59"/>
      <c r="BH26" s="59"/>
      <c r="BI26" s="59"/>
      <c r="BJ26" s="59"/>
      <c r="BK26" s="59"/>
      <c r="BL26" s="59"/>
      <c r="BM26" s="61">
        <f>BH26+BJ26+BL26</f>
        <v>0</v>
      </c>
      <c r="BN26" s="74"/>
      <c r="BO26" s="55"/>
      <c r="BP26" s="55"/>
      <c r="BQ26" s="55"/>
      <c r="BR26" s="55"/>
      <c r="BS26" s="56"/>
      <c r="BT26" s="57"/>
      <c r="BU26" s="57"/>
      <c r="BV26" s="57"/>
      <c r="BW26" s="57"/>
      <c r="BX26" s="57"/>
      <c r="BY26" s="58"/>
      <c r="BZ26" s="61">
        <f>BO26+BQ26+BS26+BU26+BW26+BY26</f>
        <v>0</v>
      </c>
      <c r="CA26" s="63"/>
      <c r="CB26" s="57"/>
      <c r="CC26" s="57"/>
      <c r="CD26" s="58"/>
      <c r="CE26" s="61">
        <f>CB26+CD26</f>
        <v>0</v>
      </c>
      <c r="CF26" s="55"/>
      <c r="CG26" s="55"/>
      <c r="CH26" s="55"/>
      <c r="CI26" s="56"/>
      <c r="CJ26" s="57"/>
      <c r="CK26" s="57"/>
      <c r="CL26" s="57"/>
      <c r="CM26" s="58"/>
      <c r="CN26" s="59"/>
      <c r="CO26" s="59"/>
      <c r="CP26" s="59"/>
      <c r="CQ26" s="60"/>
      <c r="CR26" s="61">
        <f>CG26+CK26+CO26+CI26+CM26+CQ26</f>
        <v>0</v>
      </c>
      <c r="CS26" s="62"/>
      <c r="CT26" s="55"/>
      <c r="CU26" s="55"/>
      <c r="CV26" s="55"/>
      <c r="CW26" s="55"/>
      <c r="CX26" s="56"/>
      <c r="CY26" s="57"/>
      <c r="CZ26" s="57"/>
      <c r="DA26" s="57"/>
      <c r="DB26" s="57"/>
      <c r="DC26" s="57"/>
      <c r="DD26" s="58"/>
      <c r="DE26" s="61"/>
      <c r="DF26" s="62"/>
      <c r="DG26" s="56"/>
      <c r="DH26" s="63"/>
      <c r="DI26" s="58"/>
      <c r="DJ26" s="61"/>
      <c r="DK26" s="50">
        <f t="shared" si="2"/>
        <v>90</v>
      </c>
      <c r="DL26" s="69"/>
      <c r="DM26" s="70"/>
      <c r="DN26" s="53"/>
      <c r="DP26" s="53"/>
    </row>
    <row r="27" spans="1:120" x14ac:dyDescent="0.25">
      <c r="A27" s="3">
        <v>23</v>
      </c>
      <c r="B27" s="71" t="s">
        <v>699</v>
      </c>
      <c r="C27" s="55"/>
      <c r="D27" s="56"/>
      <c r="E27" s="57"/>
      <c r="F27" s="58"/>
      <c r="G27" s="59"/>
      <c r="H27" s="60"/>
      <c r="I27" s="61">
        <f>D27+F27+H27</f>
        <v>0</v>
      </c>
      <c r="J27" s="55">
        <v>6</v>
      </c>
      <c r="K27" s="55">
        <v>84</v>
      </c>
      <c r="L27" s="55"/>
      <c r="M27" s="56"/>
      <c r="N27" s="57"/>
      <c r="O27" s="57"/>
      <c r="P27" s="57"/>
      <c r="Q27" s="58"/>
      <c r="R27" s="61">
        <f>K27+M27+O27+Q27</f>
        <v>84</v>
      </c>
      <c r="S27" s="59"/>
      <c r="T27" s="59"/>
      <c r="U27" s="59"/>
      <c r="V27" s="59"/>
      <c r="W27" s="59"/>
      <c r="X27" s="60"/>
      <c r="Y27" s="61"/>
      <c r="Z27" s="55"/>
      <c r="AA27" s="55"/>
      <c r="AB27" s="55"/>
      <c r="AC27" s="56"/>
      <c r="AD27" s="57"/>
      <c r="AE27" s="57"/>
      <c r="AF27" s="57"/>
      <c r="AG27" s="58"/>
      <c r="AH27" s="59"/>
      <c r="AI27" s="59"/>
      <c r="AJ27" s="59"/>
      <c r="AK27" s="60"/>
      <c r="AL27" s="61">
        <f t="shared" si="5"/>
        <v>0</v>
      </c>
      <c r="AM27" s="55"/>
      <c r="AN27" s="55"/>
      <c r="AO27" s="55"/>
      <c r="AP27" s="55"/>
      <c r="AQ27" s="55"/>
      <c r="AR27" s="56"/>
      <c r="AS27" s="57"/>
      <c r="AT27" s="57"/>
      <c r="AU27" s="57"/>
      <c r="AV27" s="57"/>
      <c r="AW27" s="57"/>
      <c r="AX27" s="58"/>
      <c r="AY27" s="61"/>
      <c r="AZ27" s="65"/>
      <c r="BA27" s="65"/>
      <c r="BB27" s="65"/>
      <c r="BC27" s="65"/>
      <c r="BD27" s="65"/>
      <c r="BE27" s="66"/>
      <c r="BF27" s="61"/>
      <c r="BG27" s="59"/>
      <c r="BH27" s="59"/>
      <c r="BI27" s="59"/>
      <c r="BJ27" s="59"/>
      <c r="BK27" s="59"/>
      <c r="BL27" s="59"/>
      <c r="BM27" s="61"/>
      <c r="BN27" s="74"/>
      <c r="BO27" s="55"/>
      <c r="BP27" s="55"/>
      <c r="BQ27" s="55"/>
      <c r="BR27" s="55"/>
      <c r="BS27" s="56"/>
      <c r="BT27" s="57"/>
      <c r="BU27" s="57"/>
      <c r="BV27" s="57"/>
      <c r="BW27" s="57"/>
      <c r="BX27" s="57"/>
      <c r="BY27" s="58"/>
      <c r="BZ27" s="8">
        <f>BO27+BQ27+BS27+BU27+BW27+BY27</f>
        <v>0</v>
      </c>
      <c r="CA27" s="63"/>
      <c r="CB27" s="57"/>
      <c r="CC27" s="57"/>
      <c r="CD27" s="58"/>
      <c r="CE27" s="61"/>
      <c r="CF27" s="55"/>
      <c r="CG27" s="55"/>
      <c r="CH27" s="55"/>
      <c r="CI27" s="56"/>
      <c r="CJ27" s="57"/>
      <c r="CK27" s="57"/>
      <c r="CL27" s="57"/>
      <c r="CM27" s="58"/>
      <c r="CN27" s="59"/>
      <c r="CO27" s="59"/>
      <c r="CP27" s="59"/>
      <c r="CQ27" s="60"/>
      <c r="CR27" s="61">
        <f>CG27+CK27+CO27+CI27+CM27+CQ27</f>
        <v>0</v>
      </c>
      <c r="CS27" s="62"/>
      <c r="CT27" s="55"/>
      <c r="CU27" s="55"/>
      <c r="CV27" s="55"/>
      <c r="CW27" s="55"/>
      <c r="CX27" s="56"/>
      <c r="CY27" s="57"/>
      <c r="CZ27" s="57"/>
      <c r="DA27" s="57"/>
      <c r="DB27" s="57"/>
      <c r="DC27" s="57"/>
      <c r="DD27" s="58"/>
      <c r="DE27" s="61">
        <f>CT27+CV27+CZ27+DB27+DD27+CX27</f>
        <v>0</v>
      </c>
      <c r="DF27" s="62"/>
      <c r="DG27" s="56"/>
      <c r="DH27" s="63"/>
      <c r="DI27" s="58"/>
      <c r="DJ27" s="8"/>
      <c r="DK27" s="50">
        <f t="shared" si="2"/>
        <v>84</v>
      </c>
      <c r="DL27" s="69"/>
      <c r="DM27" s="70"/>
      <c r="DN27" s="53"/>
      <c r="DP27" s="53"/>
    </row>
    <row r="28" spans="1:120" x14ac:dyDescent="0.25">
      <c r="A28" s="3">
        <v>24</v>
      </c>
      <c r="B28" s="71" t="s">
        <v>176</v>
      </c>
      <c r="C28" s="55"/>
      <c r="D28" s="56"/>
      <c r="E28" s="57"/>
      <c r="F28" s="58"/>
      <c r="G28" s="59"/>
      <c r="H28" s="60"/>
      <c r="I28" s="61"/>
      <c r="J28" s="55"/>
      <c r="K28" s="55"/>
      <c r="L28" s="55">
        <v>5</v>
      </c>
      <c r="M28" s="56">
        <v>83</v>
      </c>
      <c r="N28" s="57"/>
      <c r="O28" s="57"/>
      <c r="P28" s="57"/>
      <c r="Q28" s="58"/>
      <c r="R28" s="61">
        <f>K28+M28+O28+Q28</f>
        <v>83</v>
      </c>
      <c r="S28" s="59"/>
      <c r="T28" s="59"/>
      <c r="U28" s="59"/>
      <c r="V28" s="59"/>
      <c r="W28" s="59"/>
      <c r="X28" s="60"/>
      <c r="Y28" s="61"/>
      <c r="Z28" s="55"/>
      <c r="AA28" s="55"/>
      <c r="AB28" s="55"/>
      <c r="AC28" s="56"/>
      <c r="AD28" s="57"/>
      <c r="AE28" s="57"/>
      <c r="AF28" s="57"/>
      <c r="AG28" s="58"/>
      <c r="AH28" s="59"/>
      <c r="AI28" s="59"/>
      <c r="AJ28" s="59"/>
      <c r="AK28" s="60"/>
      <c r="AL28" s="61"/>
      <c r="AM28" s="55"/>
      <c r="AN28" s="55"/>
      <c r="AO28" s="55"/>
      <c r="AP28" s="55"/>
      <c r="AQ28" s="55"/>
      <c r="AR28" s="56"/>
      <c r="AS28" s="57"/>
      <c r="AT28" s="57"/>
      <c r="AU28" s="57"/>
      <c r="AV28" s="57"/>
      <c r="AW28" s="57"/>
      <c r="AX28" s="58"/>
      <c r="AY28" s="61"/>
      <c r="AZ28" s="59"/>
      <c r="BA28" s="59"/>
      <c r="BB28" s="59"/>
      <c r="BC28" s="59"/>
      <c r="BD28" s="59"/>
      <c r="BE28" s="60"/>
      <c r="BF28" s="61"/>
      <c r="BG28" s="59"/>
      <c r="BH28" s="59"/>
      <c r="BI28" s="59"/>
      <c r="BJ28" s="59"/>
      <c r="BK28" s="59"/>
      <c r="BL28" s="59"/>
      <c r="BM28" s="61"/>
      <c r="BN28" s="74"/>
      <c r="BO28" s="55"/>
      <c r="BP28" s="55"/>
      <c r="BQ28" s="55"/>
      <c r="BR28" s="55"/>
      <c r="BS28" s="56"/>
      <c r="BT28" s="57"/>
      <c r="BU28" s="57"/>
      <c r="BV28" s="57"/>
      <c r="BW28" s="57"/>
      <c r="BX28" s="57"/>
      <c r="BY28" s="58"/>
      <c r="BZ28" s="61">
        <f>BO28+BQ28+BS28+BU28+BW28+BY28</f>
        <v>0</v>
      </c>
      <c r="CA28" s="63"/>
      <c r="CB28" s="57"/>
      <c r="CC28" s="57"/>
      <c r="CD28" s="58"/>
      <c r="CE28" s="61"/>
      <c r="CF28" s="55"/>
      <c r="CG28" s="55"/>
      <c r="CH28" s="55"/>
      <c r="CI28" s="56"/>
      <c r="CJ28" s="57"/>
      <c r="CK28" s="57"/>
      <c r="CL28" s="57"/>
      <c r="CM28" s="58"/>
      <c r="CN28" s="59"/>
      <c r="CO28" s="59"/>
      <c r="CP28" s="59"/>
      <c r="CQ28" s="60"/>
      <c r="CR28" s="61">
        <f>CG28+CK28+CO28+CI28+CM28+CQ28</f>
        <v>0</v>
      </c>
      <c r="CS28" s="62"/>
      <c r="CT28" s="55"/>
      <c r="CU28" s="55"/>
      <c r="CV28" s="55"/>
      <c r="CW28" s="55"/>
      <c r="CX28" s="56"/>
      <c r="CY28" s="57"/>
      <c r="CZ28" s="57"/>
      <c r="DA28" s="57"/>
      <c r="DB28" s="57"/>
      <c r="DC28" s="57"/>
      <c r="DD28" s="58"/>
      <c r="DE28" s="61">
        <f>CT28+CV28+CZ28+DB28+DD28+CX28</f>
        <v>0</v>
      </c>
      <c r="DF28" s="62"/>
      <c r="DG28" s="56"/>
      <c r="DH28" s="63"/>
      <c r="DI28" s="58"/>
      <c r="DJ28" s="61"/>
      <c r="DK28" s="50">
        <f t="shared" si="2"/>
        <v>83</v>
      </c>
      <c r="DL28" s="69"/>
      <c r="DM28" s="70"/>
      <c r="DN28" s="53"/>
      <c r="DP28" s="53"/>
    </row>
    <row r="29" spans="1:120" x14ac:dyDescent="0.25">
      <c r="A29" s="3">
        <v>25</v>
      </c>
      <c r="B29" s="71" t="s">
        <v>178</v>
      </c>
      <c r="C29" s="55"/>
      <c r="D29" s="56"/>
      <c r="E29" s="57"/>
      <c r="F29" s="58"/>
      <c r="G29" s="59"/>
      <c r="H29" s="60"/>
      <c r="I29" s="61"/>
      <c r="J29" s="55"/>
      <c r="K29" s="55"/>
      <c r="L29" s="55">
        <v>5</v>
      </c>
      <c r="M29" s="56">
        <v>83</v>
      </c>
      <c r="N29" s="57"/>
      <c r="O29" s="57"/>
      <c r="P29" s="57"/>
      <c r="Q29" s="58"/>
      <c r="R29" s="61">
        <f>K29+M29+O29+Q29</f>
        <v>83</v>
      </c>
      <c r="S29" s="59"/>
      <c r="T29" s="59"/>
      <c r="U29" s="59"/>
      <c r="V29" s="59"/>
      <c r="W29" s="59"/>
      <c r="X29" s="60"/>
      <c r="Y29" s="61"/>
      <c r="Z29" s="55"/>
      <c r="AA29" s="55"/>
      <c r="AB29" s="55"/>
      <c r="AC29" s="56"/>
      <c r="AD29" s="57"/>
      <c r="AE29" s="57"/>
      <c r="AF29" s="57"/>
      <c r="AG29" s="58"/>
      <c r="AH29" s="59"/>
      <c r="AI29" s="59"/>
      <c r="AJ29" s="59"/>
      <c r="AK29" s="60"/>
      <c r="AL29" s="61"/>
      <c r="AM29" s="55"/>
      <c r="AN29" s="55"/>
      <c r="AO29" s="55"/>
      <c r="AP29" s="55"/>
      <c r="AQ29" s="55"/>
      <c r="AR29" s="56"/>
      <c r="AS29" s="57"/>
      <c r="AT29" s="57"/>
      <c r="AU29" s="57"/>
      <c r="AV29" s="57"/>
      <c r="AW29" s="57"/>
      <c r="AX29" s="58"/>
      <c r="AY29" s="61"/>
      <c r="AZ29" s="59"/>
      <c r="BA29" s="59"/>
      <c r="BB29" s="59"/>
      <c r="BC29" s="59"/>
      <c r="BD29" s="59"/>
      <c r="BE29" s="60"/>
      <c r="BF29" s="61"/>
      <c r="BG29" s="59"/>
      <c r="BH29" s="59"/>
      <c r="BI29" s="59"/>
      <c r="BJ29" s="59"/>
      <c r="BK29" s="59"/>
      <c r="BL29" s="59"/>
      <c r="BM29" s="61"/>
      <c r="BN29" s="74"/>
      <c r="BO29" s="55"/>
      <c r="BP29" s="55"/>
      <c r="BQ29" s="55"/>
      <c r="BR29" s="55"/>
      <c r="BS29" s="56"/>
      <c r="BT29" s="57"/>
      <c r="BU29" s="57"/>
      <c r="BV29" s="57"/>
      <c r="BW29" s="57"/>
      <c r="BX29" s="57"/>
      <c r="BY29" s="58"/>
      <c r="BZ29" s="8"/>
      <c r="CA29" s="63"/>
      <c r="CB29" s="57"/>
      <c r="CC29" s="57"/>
      <c r="CD29" s="58"/>
      <c r="CE29" s="61"/>
      <c r="CF29" s="55"/>
      <c r="CG29" s="55"/>
      <c r="CH29" s="55"/>
      <c r="CI29" s="56"/>
      <c r="CJ29" s="57"/>
      <c r="CK29" s="57"/>
      <c r="CL29" s="57"/>
      <c r="CM29" s="58"/>
      <c r="CN29" s="59"/>
      <c r="CO29" s="59"/>
      <c r="CP29" s="59"/>
      <c r="CQ29" s="60"/>
      <c r="CR29" s="61">
        <f>CG29+CK29+CO29+CI29+CM29+CQ29</f>
        <v>0</v>
      </c>
      <c r="CS29" s="62"/>
      <c r="CT29" s="55"/>
      <c r="CU29" s="55"/>
      <c r="CV29" s="55"/>
      <c r="CW29" s="55"/>
      <c r="CX29" s="56"/>
      <c r="CY29" s="57"/>
      <c r="CZ29" s="57"/>
      <c r="DA29" s="57"/>
      <c r="DB29" s="57"/>
      <c r="DC29" s="57"/>
      <c r="DD29" s="58"/>
      <c r="DE29" s="61">
        <f>CT29+CV29+CZ29+DB29+DD29+CX29</f>
        <v>0</v>
      </c>
      <c r="DF29" s="62"/>
      <c r="DG29" s="56"/>
      <c r="DH29" s="63"/>
      <c r="DI29" s="58"/>
      <c r="DJ29" s="61"/>
      <c r="DK29" s="50">
        <f t="shared" si="2"/>
        <v>83</v>
      </c>
      <c r="DL29" s="69"/>
      <c r="DM29" s="70"/>
      <c r="DN29" s="53"/>
      <c r="DP29" s="53"/>
    </row>
    <row r="30" spans="1:120" x14ac:dyDescent="0.25">
      <c r="A30" s="3">
        <v>26</v>
      </c>
      <c r="B30" s="54" t="s">
        <v>700</v>
      </c>
      <c r="C30" s="55"/>
      <c r="D30" s="56"/>
      <c r="E30" s="57"/>
      <c r="F30" s="58"/>
      <c r="G30" s="59"/>
      <c r="H30" s="60"/>
      <c r="I30" s="61"/>
      <c r="J30" s="55">
        <v>7</v>
      </c>
      <c r="K30" s="55">
        <v>81</v>
      </c>
      <c r="L30" s="55"/>
      <c r="M30" s="56"/>
      <c r="N30" s="57"/>
      <c r="O30" s="57"/>
      <c r="P30" s="57"/>
      <c r="Q30" s="58"/>
      <c r="R30" s="61">
        <f>K30+M30+O30+Q30</f>
        <v>81</v>
      </c>
      <c r="S30" s="59"/>
      <c r="T30" s="59"/>
      <c r="U30" s="59"/>
      <c r="V30" s="59"/>
      <c r="W30" s="59"/>
      <c r="X30" s="60"/>
      <c r="Y30" s="61"/>
      <c r="Z30" s="55"/>
      <c r="AA30" s="55"/>
      <c r="AB30" s="55"/>
      <c r="AC30" s="56"/>
      <c r="AD30" s="57"/>
      <c r="AE30" s="57"/>
      <c r="AF30" s="57"/>
      <c r="AG30" s="58"/>
      <c r="AH30" s="59"/>
      <c r="AI30" s="59"/>
      <c r="AJ30" s="59"/>
      <c r="AK30" s="60"/>
      <c r="AL30" s="61">
        <f>AA30+AC30+AE30+AG30+AI30+AK30</f>
        <v>0</v>
      </c>
      <c r="AM30" s="55"/>
      <c r="AN30" s="55"/>
      <c r="AO30" s="55"/>
      <c r="AP30" s="55"/>
      <c r="AQ30" s="55"/>
      <c r="AR30" s="56"/>
      <c r="AS30" s="57"/>
      <c r="AT30" s="57"/>
      <c r="AU30" s="57"/>
      <c r="AV30" s="57"/>
      <c r="AW30" s="57"/>
      <c r="AX30" s="58"/>
      <c r="AY30" s="61"/>
      <c r="AZ30" s="65"/>
      <c r="BA30" s="65"/>
      <c r="BB30" s="65"/>
      <c r="BC30" s="65"/>
      <c r="BD30" s="65"/>
      <c r="BE30" s="66"/>
      <c r="BF30" s="61"/>
      <c r="BG30" s="59"/>
      <c r="BH30" s="59"/>
      <c r="BI30" s="59"/>
      <c r="BJ30" s="59"/>
      <c r="BK30" s="59"/>
      <c r="BL30" s="59"/>
      <c r="BM30" s="61"/>
      <c r="BN30" s="55"/>
      <c r="BO30" s="55"/>
      <c r="BP30" s="55"/>
      <c r="BQ30" s="55"/>
      <c r="BR30" s="55"/>
      <c r="BS30" s="56"/>
      <c r="BT30" s="57"/>
      <c r="BU30" s="57"/>
      <c r="BV30" s="57"/>
      <c r="BW30" s="57"/>
      <c r="BX30" s="57"/>
      <c r="BY30" s="58"/>
      <c r="BZ30" s="61"/>
      <c r="CA30" s="63"/>
      <c r="CB30" s="57"/>
      <c r="CC30" s="57"/>
      <c r="CD30" s="58"/>
      <c r="CE30" s="61"/>
      <c r="CF30" s="55"/>
      <c r="CG30" s="55"/>
      <c r="CH30" s="55"/>
      <c r="CI30" s="56"/>
      <c r="CJ30" s="57"/>
      <c r="CK30" s="57"/>
      <c r="CL30" s="57"/>
      <c r="CM30" s="58"/>
      <c r="CN30" s="59"/>
      <c r="CO30" s="59"/>
      <c r="CP30" s="59"/>
      <c r="CQ30" s="60"/>
      <c r="CR30" s="61"/>
      <c r="CS30" s="62"/>
      <c r="CT30" s="55"/>
      <c r="CU30" s="55"/>
      <c r="CV30" s="55"/>
      <c r="CW30" s="55"/>
      <c r="CX30" s="56"/>
      <c r="CY30" s="57"/>
      <c r="CZ30" s="57"/>
      <c r="DA30" s="57"/>
      <c r="DB30" s="57"/>
      <c r="DC30" s="57"/>
      <c r="DD30" s="58"/>
      <c r="DE30" s="61"/>
      <c r="DF30" s="62"/>
      <c r="DG30" s="56"/>
      <c r="DH30" s="63"/>
      <c r="DI30" s="58"/>
      <c r="DJ30" s="61"/>
      <c r="DK30" s="50">
        <f t="shared" si="2"/>
        <v>81</v>
      </c>
      <c r="DL30" s="69"/>
      <c r="DM30" s="70"/>
      <c r="DN30" s="53"/>
      <c r="DP30" s="53"/>
    </row>
    <row r="31" spans="1:120" hidden="1" x14ac:dyDescent="0.25">
      <c r="A31" s="3">
        <v>27</v>
      </c>
      <c r="B31" s="71" t="s">
        <v>172</v>
      </c>
      <c r="C31" s="55"/>
      <c r="D31" s="56"/>
      <c r="E31" s="57"/>
      <c r="F31" s="58"/>
      <c r="G31" s="59"/>
      <c r="H31" s="60"/>
      <c r="I31" s="61"/>
      <c r="J31" s="55"/>
      <c r="K31" s="55"/>
      <c r="L31" s="55"/>
      <c r="M31" s="56"/>
      <c r="N31" s="57"/>
      <c r="O31" s="57"/>
      <c r="P31" s="57"/>
      <c r="Q31" s="58"/>
      <c r="R31" s="61"/>
      <c r="S31" s="59"/>
      <c r="T31" s="59"/>
      <c r="U31" s="59"/>
      <c r="V31" s="59"/>
      <c r="W31" s="59"/>
      <c r="X31" s="60"/>
      <c r="Y31" s="61">
        <f>T31+X31+V31</f>
        <v>0</v>
      </c>
      <c r="Z31" s="55"/>
      <c r="AA31" s="55"/>
      <c r="AB31" s="55"/>
      <c r="AC31" s="56"/>
      <c r="AD31" s="57"/>
      <c r="AE31" s="57"/>
      <c r="AF31" s="57"/>
      <c r="AG31" s="58"/>
      <c r="AH31" s="59"/>
      <c r="AI31" s="59"/>
      <c r="AJ31" s="59"/>
      <c r="AK31" s="60"/>
      <c r="AL31" s="61">
        <f>AA31+AC31+AE31+AG31+AI31+AK31</f>
        <v>0</v>
      </c>
      <c r="AM31" s="55"/>
      <c r="AN31" s="55"/>
      <c r="AO31" s="55"/>
      <c r="AP31" s="55"/>
      <c r="AQ31" s="55"/>
      <c r="AR31" s="56"/>
      <c r="AS31" s="57"/>
      <c r="AT31" s="57"/>
      <c r="AU31" s="57"/>
      <c r="AV31" s="57"/>
      <c r="AW31" s="57"/>
      <c r="AX31" s="58"/>
      <c r="AY31" s="61"/>
      <c r="AZ31" s="59"/>
      <c r="BA31" s="59"/>
      <c r="BB31" s="59"/>
      <c r="BC31" s="59"/>
      <c r="BD31" s="59"/>
      <c r="BE31" s="60"/>
      <c r="BF31" s="61">
        <f>BA31+BC31+BE31</f>
        <v>0</v>
      </c>
      <c r="BG31" s="59"/>
      <c r="BH31" s="59"/>
      <c r="BI31" s="59"/>
      <c r="BJ31" s="59"/>
      <c r="BK31" s="59"/>
      <c r="BL31" s="60"/>
      <c r="BM31" s="61"/>
      <c r="BN31" s="62"/>
      <c r="BO31" s="55"/>
      <c r="BP31" s="55"/>
      <c r="BQ31" s="55"/>
      <c r="BR31" s="55"/>
      <c r="BS31" s="56"/>
      <c r="BT31" s="57"/>
      <c r="BU31" s="57"/>
      <c r="BV31" s="57"/>
      <c r="BW31" s="57"/>
      <c r="BX31" s="57"/>
      <c r="BY31" s="58"/>
      <c r="BZ31" s="61">
        <f>BO31+BQ31+BS31+BU31+BW31+BY31</f>
        <v>0</v>
      </c>
      <c r="CA31" s="63"/>
      <c r="CB31" s="57"/>
      <c r="CC31" s="57"/>
      <c r="CD31" s="58"/>
      <c r="CE31" s="61"/>
      <c r="CF31" s="55"/>
      <c r="CG31" s="55"/>
      <c r="CH31" s="55"/>
      <c r="CI31" s="56"/>
      <c r="CJ31" s="57"/>
      <c r="CK31" s="57"/>
      <c r="CL31" s="57"/>
      <c r="CM31" s="58"/>
      <c r="CN31" s="59"/>
      <c r="CO31" s="59"/>
      <c r="CP31" s="59"/>
      <c r="CQ31" s="60"/>
      <c r="CR31" s="61"/>
      <c r="CS31" s="62"/>
      <c r="CT31" s="55"/>
      <c r="CU31" s="55"/>
      <c r="CV31" s="55"/>
      <c r="CW31" s="55"/>
      <c r="CX31" s="56"/>
      <c r="CY31" s="57"/>
      <c r="CZ31" s="57"/>
      <c r="DA31" s="57"/>
      <c r="DB31" s="57"/>
      <c r="DC31" s="57"/>
      <c r="DD31" s="58"/>
      <c r="DE31" s="61">
        <f>CT31+CV31+CZ31+DB31+DD31+CX31</f>
        <v>0</v>
      </c>
      <c r="DF31" s="62"/>
      <c r="DG31" s="56"/>
      <c r="DH31" s="63"/>
      <c r="DI31" s="58"/>
      <c r="DJ31" s="61"/>
      <c r="DK31" s="50">
        <f t="shared" si="2"/>
        <v>0</v>
      </c>
      <c r="DL31" s="69"/>
      <c r="DM31" s="70"/>
      <c r="DN31" s="53"/>
      <c r="DP31" s="53"/>
    </row>
    <row r="32" spans="1:120" hidden="1" x14ac:dyDescent="0.25">
      <c r="A32" s="3">
        <v>28</v>
      </c>
      <c r="B32" s="54" t="s">
        <v>14</v>
      </c>
      <c r="C32" s="55"/>
      <c r="D32" s="56"/>
      <c r="E32" s="57"/>
      <c r="F32" s="58"/>
      <c r="G32" s="59"/>
      <c r="H32" s="60"/>
      <c r="I32" s="61"/>
      <c r="J32" s="55"/>
      <c r="K32" s="55"/>
      <c r="L32" s="55"/>
      <c r="M32" s="56"/>
      <c r="N32" s="57"/>
      <c r="O32" s="57"/>
      <c r="P32" s="57"/>
      <c r="Q32" s="58"/>
      <c r="R32" s="61"/>
      <c r="S32" s="59"/>
      <c r="T32" s="59"/>
      <c r="U32" s="59"/>
      <c r="V32" s="59"/>
      <c r="W32" s="59"/>
      <c r="X32" s="60"/>
      <c r="Y32" s="61">
        <f>T32+X32+V32</f>
        <v>0</v>
      </c>
      <c r="Z32" s="55"/>
      <c r="AA32" s="55"/>
      <c r="AB32" s="55"/>
      <c r="AC32" s="56"/>
      <c r="AD32" s="57"/>
      <c r="AE32" s="57"/>
      <c r="AF32" s="57"/>
      <c r="AG32" s="58"/>
      <c r="AH32" s="59"/>
      <c r="AI32" s="59"/>
      <c r="AJ32" s="59"/>
      <c r="AK32" s="60"/>
      <c r="AL32" s="61"/>
      <c r="AM32" s="55"/>
      <c r="AN32" s="55"/>
      <c r="AO32" s="55"/>
      <c r="AP32" s="55"/>
      <c r="AQ32" s="55"/>
      <c r="AR32" s="56"/>
      <c r="AS32" s="57"/>
      <c r="AT32" s="57"/>
      <c r="AU32" s="57"/>
      <c r="AV32" s="57"/>
      <c r="AW32" s="57"/>
      <c r="AX32" s="58"/>
      <c r="AY32" s="61"/>
      <c r="AZ32" s="59"/>
      <c r="BA32" s="59"/>
      <c r="BB32" s="59"/>
      <c r="BC32" s="59"/>
      <c r="BD32" s="59"/>
      <c r="BE32" s="60"/>
      <c r="BF32" s="61">
        <f>BA32+BC32+BE32</f>
        <v>0</v>
      </c>
      <c r="BG32" s="59"/>
      <c r="BH32" s="59"/>
      <c r="BI32" s="59"/>
      <c r="BJ32" s="59"/>
      <c r="BK32" s="59"/>
      <c r="BL32" s="59"/>
      <c r="BM32" s="61">
        <f>BH32+BJ32+BL32</f>
        <v>0</v>
      </c>
      <c r="BN32" s="55"/>
      <c r="BO32" s="55"/>
      <c r="BP32" s="55"/>
      <c r="BQ32" s="55"/>
      <c r="BR32" s="55"/>
      <c r="BS32" s="56"/>
      <c r="BT32" s="57"/>
      <c r="BU32" s="57"/>
      <c r="BV32" s="57"/>
      <c r="BW32" s="57"/>
      <c r="BX32" s="57"/>
      <c r="BY32" s="58"/>
      <c r="BZ32" s="61"/>
      <c r="CA32" s="63"/>
      <c r="CB32" s="57"/>
      <c r="CC32" s="57"/>
      <c r="CD32" s="58"/>
      <c r="CE32" s="61">
        <f>CB32+CD32</f>
        <v>0</v>
      </c>
      <c r="CF32" s="55"/>
      <c r="CG32" s="55"/>
      <c r="CH32" s="55"/>
      <c r="CI32" s="56"/>
      <c r="CJ32" s="57"/>
      <c r="CK32" s="57"/>
      <c r="CL32" s="57"/>
      <c r="CM32" s="58"/>
      <c r="CN32" s="59"/>
      <c r="CO32" s="59"/>
      <c r="CP32" s="59"/>
      <c r="CQ32" s="60"/>
      <c r="CR32" s="61"/>
      <c r="CS32" s="62"/>
      <c r="CT32" s="55"/>
      <c r="CU32" s="55"/>
      <c r="CV32" s="55"/>
      <c r="CW32" s="55"/>
      <c r="CX32" s="56"/>
      <c r="CY32" s="57"/>
      <c r="CZ32" s="57"/>
      <c r="DA32" s="57"/>
      <c r="DB32" s="57"/>
      <c r="DC32" s="57"/>
      <c r="DD32" s="58"/>
      <c r="DE32" s="61">
        <f>CT32+CV32+CZ32+DB32+DD32+CX32</f>
        <v>0</v>
      </c>
      <c r="DF32" s="62"/>
      <c r="DG32" s="56"/>
      <c r="DH32" s="63"/>
      <c r="DI32" s="58"/>
      <c r="DJ32" s="61"/>
      <c r="DK32" s="50">
        <f t="shared" si="2"/>
        <v>0</v>
      </c>
      <c r="DL32" s="69"/>
      <c r="DM32" s="70"/>
      <c r="DN32" s="53"/>
      <c r="DP32" s="53"/>
    </row>
    <row r="33" spans="1:120" hidden="1" x14ac:dyDescent="0.25">
      <c r="A33" s="3">
        <v>29</v>
      </c>
      <c r="B33" s="76" t="s">
        <v>16</v>
      </c>
      <c r="C33" s="55"/>
      <c r="D33" s="56"/>
      <c r="E33" s="57"/>
      <c r="F33" s="58"/>
      <c r="G33" s="59"/>
      <c r="H33" s="60"/>
      <c r="I33" s="61">
        <f>D33+F33+H33</f>
        <v>0</v>
      </c>
      <c r="J33" s="55"/>
      <c r="K33" s="55"/>
      <c r="L33" s="55"/>
      <c r="M33" s="56"/>
      <c r="N33" s="57"/>
      <c r="O33" s="57"/>
      <c r="P33" s="57"/>
      <c r="Q33" s="58"/>
      <c r="R33" s="61"/>
      <c r="S33" s="59"/>
      <c r="T33" s="59"/>
      <c r="U33" s="59"/>
      <c r="V33" s="59"/>
      <c r="W33" s="59"/>
      <c r="X33" s="60"/>
      <c r="Y33" s="61"/>
      <c r="Z33" s="55"/>
      <c r="AA33" s="55"/>
      <c r="AB33" s="55"/>
      <c r="AC33" s="56"/>
      <c r="AD33" s="57"/>
      <c r="AE33" s="57"/>
      <c r="AF33" s="57"/>
      <c r="AG33" s="58"/>
      <c r="AH33" s="59"/>
      <c r="AI33" s="59"/>
      <c r="AJ33" s="59"/>
      <c r="AK33" s="60"/>
      <c r="AL33" s="61"/>
      <c r="AM33" s="55"/>
      <c r="AN33" s="55"/>
      <c r="AO33" s="55"/>
      <c r="AP33" s="55"/>
      <c r="AQ33" s="55"/>
      <c r="AR33" s="56"/>
      <c r="AS33" s="57"/>
      <c r="AT33" s="57"/>
      <c r="AU33" s="57"/>
      <c r="AV33" s="57"/>
      <c r="AW33" s="57"/>
      <c r="AX33" s="58"/>
      <c r="AY33" s="61"/>
      <c r="AZ33" s="67"/>
      <c r="BA33" s="59"/>
      <c r="BB33" s="59"/>
      <c r="BC33" s="59"/>
      <c r="BD33" s="59"/>
      <c r="BE33" s="60"/>
      <c r="BF33" s="61">
        <f>BA33+BC33+BE33</f>
        <v>0</v>
      </c>
      <c r="BG33" s="59"/>
      <c r="BH33" s="59"/>
      <c r="BI33" s="59"/>
      <c r="BJ33" s="59"/>
      <c r="BK33" s="59"/>
      <c r="BL33" s="60"/>
      <c r="BM33" s="61">
        <f>BH33+BJ33+BL33</f>
        <v>0</v>
      </c>
      <c r="BN33" s="74"/>
      <c r="BO33" s="55"/>
      <c r="BP33" s="55"/>
      <c r="BQ33" s="55"/>
      <c r="BR33" s="55"/>
      <c r="BS33" s="56"/>
      <c r="BT33" s="57"/>
      <c r="BU33" s="57"/>
      <c r="BV33" s="57"/>
      <c r="BW33" s="57"/>
      <c r="BX33" s="57"/>
      <c r="BY33" s="58"/>
      <c r="BZ33" s="61"/>
      <c r="CA33" s="63"/>
      <c r="CB33" s="57"/>
      <c r="CC33" s="57"/>
      <c r="CD33" s="58"/>
      <c r="CE33" s="61"/>
      <c r="CF33" s="62"/>
      <c r="CG33" s="55"/>
      <c r="CH33" s="55"/>
      <c r="CI33" s="56"/>
      <c r="CJ33" s="57"/>
      <c r="CK33" s="57"/>
      <c r="CL33" s="57"/>
      <c r="CM33" s="58"/>
      <c r="CN33" s="59"/>
      <c r="CO33" s="59"/>
      <c r="CP33" s="59"/>
      <c r="CQ33" s="60"/>
      <c r="CR33" s="61"/>
      <c r="CS33" s="62"/>
      <c r="CT33" s="55"/>
      <c r="CU33" s="55"/>
      <c r="CV33" s="55"/>
      <c r="CW33" s="55"/>
      <c r="CX33" s="56"/>
      <c r="CY33" s="57"/>
      <c r="CZ33" s="57"/>
      <c r="DA33" s="57"/>
      <c r="DB33" s="57"/>
      <c r="DC33" s="57"/>
      <c r="DD33" s="58"/>
      <c r="DE33" s="8"/>
      <c r="DF33" s="62"/>
      <c r="DG33" s="56"/>
      <c r="DH33" s="63"/>
      <c r="DI33" s="58"/>
      <c r="DJ33" s="8"/>
      <c r="DK33" s="50">
        <f t="shared" si="2"/>
        <v>0</v>
      </c>
      <c r="DL33" s="69"/>
      <c r="DM33" s="70"/>
      <c r="DN33" s="53"/>
      <c r="DP33" s="53"/>
    </row>
    <row r="34" spans="1:120" hidden="1" x14ac:dyDescent="0.25">
      <c r="A34" s="3">
        <v>30</v>
      </c>
      <c r="B34" s="35" t="s">
        <v>179</v>
      </c>
      <c r="C34" s="55"/>
      <c r="D34" s="56"/>
      <c r="E34" s="57"/>
      <c r="F34" s="58"/>
      <c r="G34" s="59"/>
      <c r="H34" s="60"/>
      <c r="I34" s="61"/>
      <c r="J34" s="55"/>
      <c r="K34" s="55"/>
      <c r="L34" s="55"/>
      <c r="M34" s="56"/>
      <c r="N34" s="57"/>
      <c r="O34" s="57"/>
      <c r="P34" s="57"/>
      <c r="Q34" s="58"/>
      <c r="R34" s="61"/>
      <c r="S34" s="59"/>
      <c r="T34" s="59"/>
      <c r="U34" s="59"/>
      <c r="V34" s="59"/>
      <c r="W34" s="59"/>
      <c r="X34" s="60"/>
      <c r="Y34" s="61">
        <f>T34+X34+V34</f>
        <v>0</v>
      </c>
      <c r="Z34" s="55"/>
      <c r="AA34" s="55"/>
      <c r="AB34" s="55"/>
      <c r="AC34" s="56"/>
      <c r="AD34" s="57"/>
      <c r="AE34" s="57"/>
      <c r="AF34" s="57"/>
      <c r="AG34" s="58"/>
      <c r="AH34" s="59"/>
      <c r="AI34" s="59"/>
      <c r="AJ34" s="59"/>
      <c r="AK34" s="60"/>
      <c r="AL34" s="61">
        <f>AA34+AC34+AE34+AG34+AI34+AK34</f>
        <v>0</v>
      </c>
      <c r="AM34" s="55"/>
      <c r="AN34" s="55"/>
      <c r="AO34" s="55"/>
      <c r="AP34" s="55"/>
      <c r="AQ34" s="55"/>
      <c r="AR34" s="56"/>
      <c r="AS34" s="57"/>
      <c r="AT34" s="57"/>
      <c r="AU34" s="57"/>
      <c r="AV34" s="57"/>
      <c r="AW34" s="57"/>
      <c r="AX34" s="58"/>
      <c r="AY34" s="61"/>
      <c r="AZ34" s="67"/>
      <c r="BA34" s="59"/>
      <c r="BB34" s="59"/>
      <c r="BC34" s="59"/>
      <c r="BD34" s="59"/>
      <c r="BE34" s="60"/>
      <c r="BF34" s="61"/>
      <c r="BG34" s="59"/>
      <c r="BH34" s="59"/>
      <c r="BI34" s="59"/>
      <c r="BJ34" s="59"/>
      <c r="BK34" s="59"/>
      <c r="BL34" s="60"/>
      <c r="BM34" s="61"/>
      <c r="BN34" s="74"/>
      <c r="BO34" s="55"/>
      <c r="BP34" s="55"/>
      <c r="BQ34" s="55"/>
      <c r="BR34" s="55"/>
      <c r="BS34" s="56"/>
      <c r="BT34" s="57"/>
      <c r="BU34" s="57"/>
      <c r="BV34" s="57"/>
      <c r="BW34" s="57"/>
      <c r="BX34" s="57"/>
      <c r="BY34" s="58"/>
      <c r="BZ34" s="61">
        <f>BO34+BQ34+BS34+BU34+BW34+BY34</f>
        <v>0</v>
      </c>
      <c r="CA34" s="63"/>
      <c r="CB34" s="57"/>
      <c r="CC34" s="57"/>
      <c r="CD34" s="58"/>
      <c r="CE34" s="61"/>
      <c r="CF34" s="62"/>
      <c r="CG34" s="55"/>
      <c r="CH34" s="55"/>
      <c r="CI34" s="56"/>
      <c r="CJ34" s="57"/>
      <c r="CK34" s="57"/>
      <c r="CL34" s="57"/>
      <c r="CM34" s="58"/>
      <c r="CN34" s="59"/>
      <c r="CO34" s="59"/>
      <c r="CP34" s="59"/>
      <c r="CQ34" s="60"/>
      <c r="CR34" s="61">
        <f>CG34+CK34+CO34+CI34+CM34+CQ34</f>
        <v>0</v>
      </c>
      <c r="CS34" s="62"/>
      <c r="CT34" s="55"/>
      <c r="CU34" s="55"/>
      <c r="CV34" s="55"/>
      <c r="CW34" s="55"/>
      <c r="CX34" s="56"/>
      <c r="CY34" s="57"/>
      <c r="CZ34" s="57"/>
      <c r="DA34" s="57"/>
      <c r="DB34" s="57"/>
      <c r="DC34" s="57"/>
      <c r="DD34" s="58"/>
      <c r="DE34" s="61">
        <f>CT34+CV34+CZ34+DB34+DD34+CX34</f>
        <v>0</v>
      </c>
      <c r="DF34" s="62"/>
      <c r="DG34" s="56"/>
      <c r="DH34" s="63"/>
      <c r="DI34" s="58"/>
      <c r="DJ34" s="61"/>
      <c r="DK34" s="50">
        <f t="shared" si="2"/>
        <v>0</v>
      </c>
      <c r="DL34" s="69"/>
      <c r="DM34" s="70"/>
      <c r="DN34" s="53"/>
      <c r="DP34" s="53"/>
    </row>
    <row r="35" spans="1:120" hidden="1" x14ac:dyDescent="0.25">
      <c r="A35" s="3">
        <v>31</v>
      </c>
      <c r="B35" s="71" t="s">
        <v>127</v>
      </c>
      <c r="C35" s="55"/>
      <c r="D35" s="56"/>
      <c r="E35" s="57"/>
      <c r="F35" s="58"/>
      <c r="G35" s="59"/>
      <c r="H35" s="60"/>
      <c r="I35" s="61"/>
      <c r="J35" s="55"/>
      <c r="K35" s="55"/>
      <c r="L35" s="55"/>
      <c r="M35" s="56"/>
      <c r="N35" s="57"/>
      <c r="O35" s="57"/>
      <c r="P35" s="57"/>
      <c r="Q35" s="58"/>
      <c r="R35" s="61"/>
      <c r="S35" s="59"/>
      <c r="T35" s="59"/>
      <c r="U35" s="59"/>
      <c r="V35" s="59"/>
      <c r="W35" s="59"/>
      <c r="X35" s="60"/>
      <c r="Y35" s="61"/>
      <c r="Z35" s="55"/>
      <c r="AA35" s="55"/>
      <c r="AB35" s="55"/>
      <c r="AC35" s="56"/>
      <c r="AD35" s="57"/>
      <c r="AE35" s="57"/>
      <c r="AF35" s="57"/>
      <c r="AG35" s="58"/>
      <c r="AH35" s="59"/>
      <c r="AI35" s="59"/>
      <c r="AJ35" s="59"/>
      <c r="AK35" s="60"/>
      <c r="AL35" s="61">
        <f>AA35+AC35+AE35+AG35+AI35+AK35</f>
        <v>0</v>
      </c>
      <c r="AM35" s="55"/>
      <c r="AN35" s="55"/>
      <c r="AO35" s="55"/>
      <c r="AP35" s="55"/>
      <c r="AQ35" s="55"/>
      <c r="AR35" s="56"/>
      <c r="AS35" s="57"/>
      <c r="AT35" s="57"/>
      <c r="AU35" s="57"/>
      <c r="AV35" s="57"/>
      <c r="AW35" s="57"/>
      <c r="AX35" s="58"/>
      <c r="AY35" s="61"/>
      <c r="AZ35" s="64"/>
      <c r="BA35" s="65"/>
      <c r="BB35" s="65"/>
      <c r="BC35" s="65"/>
      <c r="BD35" s="65"/>
      <c r="BE35" s="66"/>
      <c r="BF35" s="61"/>
      <c r="BG35" s="59"/>
      <c r="BH35" s="59"/>
      <c r="BI35" s="59"/>
      <c r="BJ35" s="59"/>
      <c r="BK35" s="59"/>
      <c r="BL35" s="59"/>
      <c r="BM35" s="61">
        <f>BH35+BJ35+BL35</f>
        <v>0</v>
      </c>
      <c r="BN35" s="74"/>
      <c r="BO35" s="55"/>
      <c r="BP35" s="55"/>
      <c r="BQ35" s="55"/>
      <c r="BR35" s="55"/>
      <c r="BS35" s="56"/>
      <c r="BT35" s="57"/>
      <c r="BU35" s="57"/>
      <c r="BV35" s="57"/>
      <c r="BW35" s="57"/>
      <c r="BX35" s="57"/>
      <c r="BY35" s="58"/>
      <c r="BZ35" s="8"/>
      <c r="CA35" s="63"/>
      <c r="CB35" s="57"/>
      <c r="CC35" s="57"/>
      <c r="CD35" s="58"/>
      <c r="CE35" s="61"/>
      <c r="CF35" s="55"/>
      <c r="CG35" s="55"/>
      <c r="CH35" s="55"/>
      <c r="CI35" s="56"/>
      <c r="CJ35" s="57"/>
      <c r="CK35" s="57"/>
      <c r="CL35" s="57"/>
      <c r="CM35" s="58"/>
      <c r="CN35" s="59"/>
      <c r="CO35" s="59"/>
      <c r="CP35" s="59"/>
      <c r="CQ35" s="60"/>
      <c r="CR35" s="61"/>
      <c r="CS35" s="62"/>
      <c r="CT35" s="55"/>
      <c r="CU35" s="55"/>
      <c r="CV35" s="55"/>
      <c r="CW35" s="55"/>
      <c r="CX35" s="56"/>
      <c r="CY35" s="57"/>
      <c r="CZ35" s="57"/>
      <c r="DA35" s="57"/>
      <c r="DB35" s="57"/>
      <c r="DC35" s="57"/>
      <c r="DD35" s="58"/>
      <c r="DE35" s="8"/>
      <c r="DF35" s="62"/>
      <c r="DG35" s="56"/>
      <c r="DH35" s="63"/>
      <c r="DI35" s="58"/>
      <c r="DJ35" s="61"/>
      <c r="DK35" s="50">
        <f t="shared" si="2"/>
        <v>0</v>
      </c>
      <c r="DL35" s="69"/>
      <c r="DM35" s="70"/>
      <c r="DN35" s="53"/>
      <c r="DP35" s="53"/>
    </row>
    <row r="36" spans="1:120" hidden="1" x14ac:dyDescent="0.25">
      <c r="A36" s="3">
        <v>32</v>
      </c>
      <c r="B36" s="71" t="s">
        <v>29</v>
      </c>
      <c r="C36" s="55"/>
      <c r="D36" s="56"/>
      <c r="E36" s="57"/>
      <c r="F36" s="58"/>
      <c r="G36" s="59"/>
      <c r="H36" s="60"/>
      <c r="I36" s="61"/>
      <c r="J36" s="55"/>
      <c r="K36" s="55"/>
      <c r="L36" s="55"/>
      <c r="M36" s="56"/>
      <c r="N36" s="57"/>
      <c r="O36" s="57"/>
      <c r="P36" s="57"/>
      <c r="Q36" s="58"/>
      <c r="R36" s="61"/>
      <c r="S36" s="59"/>
      <c r="T36" s="59"/>
      <c r="U36" s="59"/>
      <c r="V36" s="59"/>
      <c r="W36" s="59"/>
      <c r="X36" s="60"/>
      <c r="Y36" s="61"/>
      <c r="Z36" s="55"/>
      <c r="AA36" s="55"/>
      <c r="AB36" s="55"/>
      <c r="AC36" s="56"/>
      <c r="AD36" s="57"/>
      <c r="AE36" s="57"/>
      <c r="AF36" s="57"/>
      <c r="AG36" s="58"/>
      <c r="AH36" s="59"/>
      <c r="AI36" s="59"/>
      <c r="AJ36" s="59"/>
      <c r="AK36" s="60"/>
      <c r="AL36" s="61"/>
      <c r="AM36" s="55"/>
      <c r="AN36" s="55"/>
      <c r="AO36" s="55"/>
      <c r="AP36" s="55"/>
      <c r="AQ36" s="55"/>
      <c r="AR36" s="56"/>
      <c r="AS36" s="57"/>
      <c r="AT36" s="57"/>
      <c r="AU36" s="57"/>
      <c r="AV36" s="57"/>
      <c r="AW36" s="57"/>
      <c r="AX36" s="58"/>
      <c r="AY36" s="61"/>
      <c r="AZ36" s="59"/>
      <c r="BA36" s="59"/>
      <c r="BB36" s="59"/>
      <c r="BC36" s="59"/>
      <c r="BD36" s="59"/>
      <c r="BE36" s="60"/>
      <c r="BF36" s="61">
        <f>BA36+BC36+BE36</f>
        <v>0</v>
      </c>
      <c r="BG36" s="59"/>
      <c r="BH36" s="59"/>
      <c r="BI36" s="59"/>
      <c r="BJ36" s="59"/>
      <c r="BK36" s="59"/>
      <c r="BL36" s="59"/>
      <c r="BM36" s="61"/>
      <c r="BN36" s="55"/>
      <c r="BO36" s="55"/>
      <c r="BP36" s="55"/>
      <c r="BQ36" s="55"/>
      <c r="BR36" s="55"/>
      <c r="BS36" s="56"/>
      <c r="BT36" s="57"/>
      <c r="BU36" s="57"/>
      <c r="BV36" s="57"/>
      <c r="BW36" s="57"/>
      <c r="BX36" s="57"/>
      <c r="BY36" s="58"/>
      <c r="BZ36" s="61"/>
      <c r="CA36" s="63"/>
      <c r="CB36" s="57"/>
      <c r="CC36" s="57"/>
      <c r="CD36" s="58"/>
      <c r="CE36" s="61"/>
      <c r="CF36" s="55"/>
      <c r="CG36" s="55"/>
      <c r="CH36" s="55"/>
      <c r="CI36" s="56"/>
      <c r="CJ36" s="57"/>
      <c r="CK36" s="57"/>
      <c r="CL36" s="57"/>
      <c r="CM36" s="58"/>
      <c r="CN36" s="59"/>
      <c r="CO36" s="59"/>
      <c r="CP36" s="59"/>
      <c r="CQ36" s="60"/>
      <c r="CR36" s="61"/>
      <c r="CS36" s="62"/>
      <c r="CT36" s="55"/>
      <c r="CU36" s="55"/>
      <c r="CV36" s="55"/>
      <c r="CW36" s="55"/>
      <c r="CX36" s="56"/>
      <c r="CY36" s="57"/>
      <c r="CZ36" s="57"/>
      <c r="DA36" s="57"/>
      <c r="DB36" s="57"/>
      <c r="DC36" s="57"/>
      <c r="DD36" s="58"/>
      <c r="DE36" s="61"/>
      <c r="DF36" s="62"/>
      <c r="DG36" s="56"/>
      <c r="DH36" s="63"/>
      <c r="DI36" s="58"/>
      <c r="DJ36" s="61"/>
      <c r="DK36" s="50">
        <f t="shared" si="2"/>
        <v>0</v>
      </c>
      <c r="DL36" s="69"/>
      <c r="DM36" s="70"/>
      <c r="DN36" s="53"/>
      <c r="DP36" s="76"/>
    </row>
    <row r="37" spans="1:120" hidden="1" x14ac:dyDescent="0.25">
      <c r="A37" s="3">
        <v>33</v>
      </c>
      <c r="B37" s="71" t="s">
        <v>103</v>
      </c>
      <c r="C37" s="55"/>
      <c r="D37" s="56"/>
      <c r="E37" s="57"/>
      <c r="F37" s="58"/>
      <c r="G37" s="59"/>
      <c r="H37" s="60"/>
      <c r="I37" s="61"/>
      <c r="J37" s="55"/>
      <c r="K37" s="55"/>
      <c r="L37" s="55"/>
      <c r="M37" s="56"/>
      <c r="N37" s="57"/>
      <c r="O37" s="57"/>
      <c r="P37" s="57"/>
      <c r="Q37" s="58"/>
      <c r="R37" s="61"/>
      <c r="S37" s="59"/>
      <c r="T37" s="59"/>
      <c r="U37" s="59"/>
      <c r="V37" s="59"/>
      <c r="W37" s="59"/>
      <c r="X37" s="60"/>
      <c r="Y37" s="61">
        <f>T37+X37+V37</f>
        <v>0</v>
      </c>
      <c r="Z37" s="55"/>
      <c r="AA37" s="55"/>
      <c r="AB37" s="55"/>
      <c r="AC37" s="56"/>
      <c r="AD37" s="57"/>
      <c r="AE37" s="57"/>
      <c r="AF37" s="57"/>
      <c r="AG37" s="58"/>
      <c r="AH37" s="59"/>
      <c r="AI37" s="59"/>
      <c r="AJ37" s="59"/>
      <c r="AK37" s="60"/>
      <c r="AL37" s="61">
        <f>AA37+AC37+AE37+AG37+AI37+AK37</f>
        <v>0</v>
      </c>
      <c r="AM37" s="55"/>
      <c r="AN37" s="55"/>
      <c r="AO37" s="55"/>
      <c r="AP37" s="55"/>
      <c r="AQ37" s="55"/>
      <c r="AR37" s="56"/>
      <c r="AS37" s="57"/>
      <c r="AT37" s="57"/>
      <c r="AU37" s="57"/>
      <c r="AV37" s="57"/>
      <c r="AW37" s="57"/>
      <c r="AX37" s="58"/>
      <c r="AY37" s="8"/>
      <c r="AZ37" s="59"/>
      <c r="BA37" s="59"/>
      <c r="BB37" s="59"/>
      <c r="BC37" s="59"/>
      <c r="BD37" s="59"/>
      <c r="BE37" s="60"/>
      <c r="BF37" s="61">
        <f>BA37+BC37+BE37</f>
        <v>0</v>
      </c>
      <c r="BG37" s="59"/>
      <c r="BH37" s="59"/>
      <c r="BI37" s="59"/>
      <c r="BJ37" s="59"/>
      <c r="BK37" s="59"/>
      <c r="BL37" s="59"/>
      <c r="BM37" s="61"/>
      <c r="BN37" s="74"/>
      <c r="BO37" s="55"/>
      <c r="BP37" s="55"/>
      <c r="BQ37" s="55"/>
      <c r="BR37" s="55"/>
      <c r="BS37" s="56"/>
      <c r="BT37" s="57"/>
      <c r="BU37" s="57"/>
      <c r="BV37" s="57"/>
      <c r="BW37" s="57"/>
      <c r="BX37" s="57"/>
      <c r="BY37" s="58"/>
      <c r="BZ37" s="61"/>
      <c r="CA37" s="63"/>
      <c r="CB37" s="57"/>
      <c r="CC37" s="57"/>
      <c r="CD37" s="58"/>
      <c r="CE37" s="61">
        <f>CB37+CD37</f>
        <v>0</v>
      </c>
      <c r="CF37" s="55"/>
      <c r="CG37" s="55"/>
      <c r="CH37" s="55"/>
      <c r="CI37" s="56"/>
      <c r="CJ37" s="57"/>
      <c r="CK37" s="57"/>
      <c r="CL37" s="57"/>
      <c r="CM37" s="58"/>
      <c r="CN37" s="59"/>
      <c r="CO37" s="59"/>
      <c r="CP37" s="59"/>
      <c r="CQ37" s="60"/>
      <c r="CR37" s="61"/>
      <c r="CS37" s="62"/>
      <c r="CT37" s="55"/>
      <c r="CU37" s="55"/>
      <c r="CV37" s="55"/>
      <c r="CW37" s="55"/>
      <c r="CX37" s="56"/>
      <c r="CY37" s="57"/>
      <c r="CZ37" s="57"/>
      <c r="DA37" s="57"/>
      <c r="DB37" s="57"/>
      <c r="DC37" s="57"/>
      <c r="DD37" s="58"/>
      <c r="DE37" s="8"/>
      <c r="DF37" s="62"/>
      <c r="DG37" s="56"/>
      <c r="DH37" s="63"/>
      <c r="DI37" s="58"/>
      <c r="DJ37" s="8"/>
      <c r="DK37" s="50">
        <f t="shared" si="2"/>
        <v>0</v>
      </c>
      <c r="DL37" s="69"/>
      <c r="DM37" s="70"/>
      <c r="DN37" s="53"/>
      <c r="DP37" s="76"/>
    </row>
    <row r="38" spans="1:120" hidden="1" x14ac:dyDescent="0.25">
      <c r="A38" s="3">
        <v>34</v>
      </c>
      <c r="B38" s="71" t="s">
        <v>689</v>
      </c>
      <c r="C38" s="55"/>
      <c r="D38" s="56"/>
      <c r="E38" s="57"/>
      <c r="F38" s="58"/>
      <c r="G38" s="59"/>
      <c r="H38" s="60"/>
      <c r="I38" s="61"/>
      <c r="J38" s="55"/>
      <c r="K38" s="55"/>
      <c r="L38" s="55"/>
      <c r="M38" s="56"/>
      <c r="N38" s="57"/>
      <c r="O38" s="57"/>
      <c r="P38" s="57"/>
      <c r="Q38" s="58"/>
      <c r="R38" s="61"/>
      <c r="S38" s="67"/>
      <c r="T38" s="59"/>
      <c r="U38" s="59"/>
      <c r="V38" s="59"/>
      <c r="W38" s="59"/>
      <c r="X38" s="60"/>
      <c r="Y38" s="61"/>
      <c r="Z38" s="55"/>
      <c r="AA38" s="55"/>
      <c r="AB38" s="55"/>
      <c r="AC38" s="56"/>
      <c r="AD38" s="57"/>
      <c r="AE38" s="57"/>
      <c r="AF38" s="57"/>
      <c r="AG38" s="58"/>
      <c r="AH38" s="59"/>
      <c r="AI38" s="59"/>
      <c r="AJ38" s="59"/>
      <c r="AK38" s="60"/>
      <c r="AL38" s="61"/>
      <c r="AM38" s="55"/>
      <c r="AN38" s="55"/>
      <c r="AO38" s="55"/>
      <c r="AP38" s="55"/>
      <c r="AQ38" s="55"/>
      <c r="AR38" s="56"/>
      <c r="AS38" s="57"/>
      <c r="AT38" s="57"/>
      <c r="AU38" s="57"/>
      <c r="AV38" s="57"/>
      <c r="AW38" s="57"/>
      <c r="AX38" s="58"/>
      <c r="AY38" s="61"/>
      <c r="AZ38" s="59"/>
      <c r="BA38" s="59"/>
      <c r="BB38" s="59"/>
      <c r="BC38" s="59"/>
      <c r="BD38" s="59"/>
      <c r="BE38" s="60"/>
      <c r="BF38" s="61"/>
      <c r="BG38" s="59"/>
      <c r="BH38" s="59"/>
      <c r="BI38" s="59"/>
      <c r="BJ38" s="59"/>
      <c r="BK38" s="59"/>
      <c r="BL38" s="59"/>
      <c r="BM38" s="61"/>
      <c r="BN38" s="74"/>
      <c r="BO38" s="55"/>
      <c r="BP38" s="55"/>
      <c r="BQ38" s="55"/>
      <c r="BR38" s="55"/>
      <c r="BS38" s="56"/>
      <c r="BT38" s="57"/>
      <c r="BU38" s="57"/>
      <c r="BV38" s="57"/>
      <c r="BW38" s="57"/>
      <c r="BX38" s="57"/>
      <c r="BY38" s="58"/>
      <c r="BZ38" s="61"/>
      <c r="CA38" s="63"/>
      <c r="CB38" s="57"/>
      <c r="CC38" s="57"/>
      <c r="CD38" s="58"/>
      <c r="CE38" s="61"/>
      <c r="CF38" s="55"/>
      <c r="CG38" s="55"/>
      <c r="CH38" s="55"/>
      <c r="CI38" s="56"/>
      <c r="CJ38" s="57"/>
      <c r="CK38" s="57"/>
      <c r="CL38" s="57"/>
      <c r="CM38" s="58"/>
      <c r="CN38" s="59"/>
      <c r="CO38" s="59"/>
      <c r="CP38" s="59"/>
      <c r="CQ38" s="60"/>
      <c r="CR38" s="61"/>
      <c r="CS38" s="62"/>
      <c r="CT38" s="55"/>
      <c r="CU38" s="55"/>
      <c r="CV38" s="55"/>
      <c r="CW38" s="55"/>
      <c r="CX38" s="56"/>
      <c r="CY38" s="57"/>
      <c r="CZ38" s="57"/>
      <c r="DA38" s="57"/>
      <c r="DB38" s="57"/>
      <c r="DC38" s="57"/>
      <c r="DD38" s="58"/>
      <c r="DE38" s="61">
        <f>CT38+CV38+CZ38+DB38+DD38+CX38</f>
        <v>0</v>
      </c>
      <c r="DF38" s="62"/>
      <c r="DG38" s="56"/>
      <c r="DH38" s="63"/>
      <c r="DI38" s="58"/>
      <c r="DJ38" s="61"/>
      <c r="DK38" s="50">
        <f t="shared" si="2"/>
        <v>0</v>
      </c>
      <c r="DL38" s="69"/>
      <c r="DM38" s="70"/>
      <c r="DN38" s="53"/>
      <c r="DP38" s="76"/>
    </row>
    <row r="39" spans="1:120" hidden="1" x14ac:dyDescent="0.25">
      <c r="A39" s="3">
        <v>31</v>
      </c>
      <c r="B39" s="71" t="s">
        <v>705</v>
      </c>
      <c r="C39" s="55"/>
      <c r="D39" s="56"/>
      <c r="E39" s="57"/>
      <c r="F39" s="58"/>
      <c r="G39" s="59"/>
      <c r="H39" s="60"/>
      <c r="I39" s="61"/>
      <c r="J39" s="55"/>
      <c r="K39" s="55"/>
      <c r="L39" s="55"/>
      <c r="M39" s="56"/>
      <c r="N39" s="57"/>
      <c r="O39" s="57"/>
      <c r="P39" s="57"/>
      <c r="Q39" s="58"/>
      <c r="R39" s="61"/>
      <c r="S39" s="59"/>
      <c r="T39" s="59"/>
      <c r="U39" s="59"/>
      <c r="V39" s="59"/>
      <c r="W39" s="59"/>
      <c r="X39" s="60"/>
      <c r="Y39" s="61"/>
      <c r="Z39" s="55"/>
      <c r="AA39" s="55"/>
      <c r="AB39" s="55"/>
      <c r="AC39" s="56"/>
      <c r="AD39" s="57"/>
      <c r="AE39" s="57"/>
      <c r="AF39" s="57"/>
      <c r="AG39" s="58"/>
      <c r="AH39" s="59"/>
      <c r="AI39" s="59"/>
      <c r="AJ39" s="59"/>
      <c r="AK39" s="60"/>
      <c r="AL39" s="61"/>
      <c r="AM39" s="55"/>
      <c r="AN39" s="55"/>
      <c r="AO39" s="55"/>
      <c r="AP39" s="55"/>
      <c r="AQ39" s="55"/>
      <c r="AR39" s="56"/>
      <c r="AS39" s="57"/>
      <c r="AT39" s="57"/>
      <c r="AU39" s="57"/>
      <c r="AV39" s="57"/>
      <c r="AW39" s="57"/>
      <c r="AX39" s="58"/>
      <c r="AY39" s="61"/>
      <c r="AZ39" s="65"/>
      <c r="BA39" s="65"/>
      <c r="BB39" s="65"/>
      <c r="BC39" s="65"/>
      <c r="BD39" s="65"/>
      <c r="BE39" s="66"/>
      <c r="BF39" s="61"/>
      <c r="BG39" s="59"/>
      <c r="BH39" s="59"/>
      <c r="BI39" s="59"/>
      <c r="BJ39" s="59"/>
      <c r="BK39" s="59"/>
      <c r="BL39" s="59"/>
      <c r="BM39" s="61">
        <f>BH39+BJ39+BL39</f>
        <v>0</v>
      </c>
      <c r="BN39" s="68"/>
      <c r="BO39" s="55"/>
      <c r="BP39" s="55"/>
      <c r="BQ39" s="55"/>
      <c r="BR39" s="55"/>
      <c r="BS39" s="56"/>
      <c r="BT39" s="63"/>
      <c r="BU39" s="57"/>
      <c r="BV39" s="57"/>
      <c r="BW39" s="57"/>
      <c r="BX39" s="57"/>
      <c r="BY39" s="58"/>
      <c r="BZ39" s="8"/>
      <c r="CA39" s="63"/>
      <c r="CB39" s="57"/>
      <c r="CC39" s="57"/>
      <c r="CD39" s="58"/>
      <c r="CE39" s="61"/>
      <c r="CF39" s="55"/>
      <c r="CG39" s="55"/>
      <c r="CH39" s="55"/>
      <c r="CI39" s="56"/>
      <c r="CJ39" s="57"/>
      <c r="CK39" s="57"/>
      <c r="CL39" s="57"/>
      <c r="CM39" s="58"/>
      <c r="CN39" s="59"/>
      <c r="CO39" s="59"/>
      <c r="CP39" s="59"/>
      <c r="CQ39" s="60"/>
      <c r="CR39" s="61"/>
      <c r="CS39" s="62"/>
      <c r="CT39" s="55"/>
      <c r="CU39" s="55"/>
      <c r="CV39" s="55"/>
      <c r="CW39" s="55"/>
      <c r="CX39" s="56"/>
      <c r="CY39" s="57"/>
      <c r="CZ39" s="57"/>
      <c r="DA39" s="57"/>
      <c r="DB39" s="57"/>
      <c r="DC39" s="57"/>
      <c r="DD39" s="58"/>
      <c r="DE39" s="61"/>
      <c r="DF39" s="62"/>
      <c r="DG39" s="56"/>
      <c r="DH39" s="63"/>
      <c r="DI39" s="58"/>
      <c r="DJ39" s="61"/>
      <c r="DK39" s="50">
        <f t="shared" si="2"/>
        <v>0</v>
      </c>
      <c r="DL39" s="69"/>
      <c r="DM39" s="70"/>
      <c r="DN39" s="53"/>
      <c r="DP39" s="76"/>
    </row>
    <row r="40" spans="1:120" s="144" customFormat="1" ht="15" hidden="1" customHeight="1" x14ac:dyDescent="0.25">
      <c r="A40" s="3">
        <v>32</v>
      </c>
      <c r="B40" s="71" t="s">
        <v>227</v>
      </c>
      <c r="C40" s="55"/>
      <c r="D40" s="56"/>
      <c r="E40" s="57"/>
      <c r="F40" s="58"/>
      <c r="G40" s="59"/>
      <c r="H40" s="60"/>
      <c r="I40" s="61"/>
      <c r="J40" s="55"/>
      <c r="K40" s="55"/>
      <c r="L40" s="55"/>
      <c r="M40" s="56"/>
      <c r="N40" s="57"/>
      <c r="O40" s="57"/>
      <c r="P40" s="57"/>
      <c r="Q40" s="58"/>
      <c r="R40" s="61"/>
      <c r="S40" s="59"/>
      <c r="T40" s="59"/>
      <c r="U40" s="59"/>
      <c r="V40" s="59"/>
      <c r="W40" s="59"/>
      <c r="X40" s="60"/>
      <c r="Y40" s="61"/>
      <c r="Z40" s="55"/>
      <c r="AA40" s="55"/>
      <c r="AB40" s="55"/>
      <c r="AC40" s="56"/>
      <c r="AD40" s="57"/>
      <c r="AE40" s="57"/>
      <c r="AF40" s="57"/>
      <c r="AG40" s="58"/>
      <c r="AH40" s="59"/>
      <c r="AI40" s="59"/>
      <c r="AJ40" s="59"/>
      <c r="AK40" s="60"/>
      <c r="AL40" s="61"/>
      <c r="AM40" s="55"/>
      <c r="AN40" s="55"/>
      <c r="AO40" s="55"/>
      <c r="AP40" s="55"/>
      <c r="AQ40" s="55"/>
      <c r="AR40" s="56"/>
      <c r="AS40" s="57"/>
      <c r="AT40" s="57"/>
      <c r="AU40" s="57"/>
      <c r="AV40" s="57"/>
      <c r="AW40" s="57"/>
      <c r="AX40" s="58"/>
      <c r="AY40" s="8"/>
      <c r="AZ40" s="65"/>
      <c r="BA40" s="65"/>
      <c r="BB40" s="65"/>
      <c r="BC40" s="65"/>
      <c r="BD40" s="65"/>
      <c r="BE40" s="66"/>
      <c r="BF40" s="61"/>
      <c r="BG40" s="59"/>
      <c r="BH40" s="59"/>
      <c r="BI40" s="59"/>
      <c r="BJ40" s="59"/>
      <c r="BK40" s="59"/>
      <c r="BL40" s="59"/>
      <c r="BM40" s="61"/>
      <c r="BN40" s="62"/>
      <c r="BO40" s="55"/>
      <c r="BP40" s="55"/>
      <c r="BQ40" s="55"/>
      <c r="BR40" s="55"/>
      <c r="BS40" s="56"/>
      <c r="BT40" s="57"/>
      <c r="BU40" s="57"/>
      <c r="BV40" s="57"/>
      <c r="BW40" s="57"/>
      <c r="BX40" s="57"/>
      <c r="BY40" s="58"/>
      <c r="BZ40" s="8"/>
      <c r="CA40" s="63"/>
      <c r="CB40" s="57"/>
      <c r="CC40" s="57"/>
      <c r="CD40" s="58"/>
      <c r="CE40" s="61"/>
      <c r="CF40" s="55"/>
      <c r="CG40" s="55"/>
      <c r="CH40" s="55"/>
      <c r="CI40" s="56"/>
      <c r="CJ40" s="57"/>
      <c r="CK40" s="57"/>
      <c r="CL40" s="57"/>
      <c r="CM40" s="58"/>
      <c r="CN40" s="59"/>
      <c r="CO40" s="59"/>
      <c r="CP40" s="59"/>
      <c r="CQ40" s="60"/>
      <c r="CR40" s="75"/>
      <c r="CS40" s="62"/>
      <c r="CT40" s="55"/>
      <c r="CU40" s="55"/>
      <c r="CV40" s="55"/>
      <c r="CW40" s="55"/>
      <c r="CX40" s="56"/>
      <c r="CY40" s="57"/>
      <c r="CZ40" s="57"/>
      <c r="DA40" s="57"/>
      <c r="DB40" s="57"/>
      <c r="DC40" s="57"/>
      <c r="DD40" s="58"/>
      <c r="DE40" s="61">
        <f>CT40+CV40+CZ40+DB40+DD40+CX40</f>
        <v>0</v>
      </c>
      <c r="DF40" s="62"/>
      <c r="DG40" s="56"/>
      <c r="DH40" s="63"/>
      <c r="DI40" s="58"/>
      <c r="DJ40" s="61"/>
      <c r="DK40" s="50">
        <f t="shared" si="2"/>
        <v>0</v>
      </c>
      <c r="DL40" s="69"/>
      <c r="DM40" s="70"/>
      <c r="DN40" s="53"/>
      <c r="DP40" s="188"/>
    </row>
    <row r="41" spans="1:120" ht="15" hidden="1" customHeight="1" x14ac:dyDescent="0.25">
      <c r="A41" s="3">
        <v>33</v>
      </c>
      <c r="B41" s="54" t="s">
        <v>35</v>
      </c>
      <c r="C41" s="55"/>
      <c r="D41" s="56"/>
      <c r="E41" s="57"/>
      <c r="F41" s="58"/>
      <c r="G41" s="59"/>
      <c r="H41" s="60"/>
      <c r="I41" s="61"/>
      <c r="J41" s="55"/>
      <c r="K41" s="55"/>
      <c r="L41" s="55"/>
      <c r="M41" s="56"/>
      <c r="N41" s="57"/>
      <c r="O41" s="57"/>
      <c r="P41" s="57"/>
      <c r="Q41" s="58"/>
      <c r="R41" s="61"/>
      <c r="S41" s="59"/>
      <c r="T41" s="59"/>
      <c r="U41" s="59"/>
      <c r="V41" s="59"/>
      <c r="W41" s="59"/>
      <c r="X41" s="60"/>
      <c r="Y41" s="61">
        <f>T41+X41+V41</f>
        <v>0</v>
      </c>
      <c r="Z41" s="55"/>
      <c r="AA41" s="55"/>
      <c r="AB41" s="55"/>
      <c r="AC41" s="56"/>
      <c r="AD41" s="57"/>
      <c r="AE41" s="57"/>
      <c r="AF41" s="57"/>
      <c r="AG41" s="58"/>
      <c r="AH41" s="59"/>
      <c r="AI41" s="59"/>
      <c r="AJ41" s="59"/>
      <c r="AK41" s="60"/>
      <c r="AL41" s="61">
        <f>AA41+AC41+AE41+AG41+AI41+AK41</f>
        <v>0</v>
      </c>
      <c r="AM41" s="55"/>
      <c r="AN41" s="55"/>
      <c r="AO41" s="55"/>
      <c r="AP41" s="55"/>
      <c r="AQ41" s="55"/>
      <c r="AR41" s="56"/>
      <c r="AS41" s="57"/>
      <c r="AT41" s="57"/>
      <c r="AU41" s="57"/>
      <c r="AV41" s="57"/>
      <c r="AW41" s="57"/>
      <c r="AX41" s="58"/>
      <c r="AY41" s="61"/>
      <c r="AZ41" s="59"/>
      <c r="BA41" s="59"/>
      <c r="BB41" s="59"/>
      <c r="BC41" s="59"/>
      <c r="BD41" s="59"/>
      <c r="BE41" s="60"/>
      <c r="BF41" s="61">
        <f>BA41+BC41+BE41</f>
        <v>0</v>
      </c>
      <c r="BG41" s="59"/>
      <c r="BH41" s="59"/>
      <c r="BI41" s="59"/>
      <c r="BJ41" s="59"/>
      <c r="BK41" s="59"/>
      <c r="BL41" s="59"/>
      <c r="BM41" s="61"/>
      <c r="BN41" s="62"/>
      <c r="BO41" s="55"/>
      <c r="BP41" s="55"/>
      <c r="BQ41" s="55"/>
      <c r="BR41" s="55"/>
      <c r="BS41" s="56"/>
      <c r="BT41" s="57"/>
      <c r="BU41" s="57"/>
      <c r="BV41" s="57"/>
      <c r="BW41" s="57"/>
      <c r="BX41" s="57"/>
      <c r="BY41" s="58"/>
      <c r="BZ41" s="8"/>
      <c r="CA41" s="63"/>
      <c r="CB41" s="57"/>
      <c r="CC41" s="57"/>
      <c r="CD41" s="58"/>
      <c r="CE41" s="61"/>
      <c r="CF41" s="55"/>
      <c r="CG41" s="55"/>
      <c r="CH41" s="55"/>
      <c r="CI41" s="56"/>
      <c r="CJ41" s="57"/>
      <c r="CK41" s="57"/>
      <c r="CL41" s="57"/>
      <c r="CM41" s="58"/>
      <c r="CN41" s="59"/>
      <c r="CO41" s="59"/>
      <c r="CP41" s="59"/>
      <c r="CQ41" s="60"/>
      <c r="CR41" s="75"/>
      <c r="CS41" s="62"/>
      <c r="CT41" s="55"/>
      <c r="CU41" s="55"/>
      <c r="CV41" s="55"/>
      <c r="CW41" s="55"/>
      <c r="CX41" s="56"/>
      <c r="CY41" s="57"/>
      <c r="CZ41" s="57"/>
      <c r="DA41" s="57"/>
      <c r="DB41" s="57"/>
      <c r="DC41" s="57"/>
      <c r="DD41" s="58"/>
      <c r="DE41" s="61"/>
      <c r="DF41" s="62"/>
      <c r="DG41" s="56"/>
      <c r="DH41" s="63"/>
      <c r="DI41" s="58"/>
      <c r="DJ41" s="61"/>
      <c r="DK41" s="50">
        <f t="shared" si="2"/>
        <v>0</v>
      </c>
      <c r="DL41" s="69"/>
      <c r="DM41" s="70"/>
      <c r="DN41" s="53"/>
      <c r="DP41" s="188"/>
    </row>
    <row r="42" spans="1:120" ht="15" hidden="1" customHeight="1" x14ac:dyDescent="0.25">
      <c r="A42" s="3">
        <v>34</v>
      </c>
      <c r="B42" s="71" t="s">
        <v>30</v>
      </c>
      <c r="C42" s="55"/>
      <c r="D42" s="56"/>
      <c r="E42" s="57"/>
      <c r="F42" s="58"/>
      <c r="G42" s="59"/>
      <c r="H42" s="60"/>
      <c r="I42" s="61"/>
      <c r="J42" s="55"/>
      <c r="K42" s="55"/>
      <c r="L42" s="55"/>
      <c r="M42" s="56"/>
      <c r="N42" s="57"/>
      <c r="O42" s="57"/>
      <c r="P42" s="57"/>
      <c r="Q42" s="58"/>
      <c r="R42" s="61"/>
      <c r="S42" s="59"/>
      <c r="T42" s="59"/>
      <c r="U42" s="59"/>
      <c r="V42" s="59"/>
      <c r="W42" s="59"/>
      <c r="X42" s="60"/>
      <c r="Y42" s="61"/>
      <c r="Z42" s="55"/>
      <c r="AA42" s="55"/>
      <c r="AB42" s="55"/>
      <c r="AC42" s="56"/>
      <c r="AD42" s="57"/>
      <c r="AE42" s="57"/>
      <c r="AF42" s="57"/>
      <c r="AG42" s="58"/>
      <c r="AH42" s="59"/>
      <c r="AI42" s="59"/>
      <c r="AJ42" s="59"/>
      <c r="AK42" s="60"/>
      <c r="AL42" s="61"/>
      <c r="AM42" s="55"/>
      <c r="AN42" s="55"/>
      <c r="AO42" s="55"/>
      <c r="AP42" s="55"/>
      <c r="AQ42" s="55"/>
      <c r="AR42" s="56"/>
      <c r="AS42" s="57"/>
      <c r="AT42" s="57"/>
      <c r="AU42" s="57"/>
      <c r="AV42" s="57"/>
      <c r="AW42" s="57"/>
      <c r="AX42" s="58"/>
      <c r="AY42" s="61"/>
      <c r="AZ42" s="65"/>
      <c r="BA42" s="65"/>
      <c r="BB42" s="65"/>
      <c r="BC42" s="65"/>
      <c r="BD42" s="65"/>
      <c r="BE42" s="66"/>
      <c r="BF42" s="61"/>
      <c r="BG42" s="59"/>
      <c r="BH42" s="59"/>
      <c r="BI42" s="59"/>
      <c r="BJ42" s="59"/>
      <c r="BK42" s="59"/>
      <c r="BL42" s="59"/>
      <c r="BM42" s="61"/>
      <c r="BN42" s="68"/>
      <c r="BO42" s="55"/>
      <c r="BP42" s="55"/>
      <c r="BQ42" s="55"/>
      <c r="BR42" s="55"/>
      <c r="BS42" s="56"/>
      <c r="BT42" s="63"/>
      <c r="BU42" s="57"/>
      <c r="BV42" s="57"/>
      <c r="BW42" s="57"/>
      <c r="BX42" s="57"/>
      <c r="BY42" s="58"/>
      <c r="BZ42" s="8"/>
      <c r="CA42" s="63"/>
      <c r="CB42" s="57"/>
      <c r="CC42" s="57"/>
      <c r="CD42" s="58"/>
      <c r="CE42" s="61"/>
      <c r="CF42" s="55"/>
      <c r="CG42" s="55"/>
      <c r="CH42" s="55"/>
      <c r="CI42" s="56"/>
      <c r="CJ42" s="57"/>
      <c r="CK42" s="57"/>
      <c r="CL42" s="57"/>
      <c r="CM42" s="58"/>
      <c r="CN42" s="59"/>
      <c r="CO42" s="59"/>
      <c r="CP42" s="59"/>
      <c r="CQ42" s="60"/>
      <c r="CR42" s="61"/>
      <c r="CS42" s="62"/>
      <c r="CT42" s="55"/>
      <c r="CU42" s="55"/>
      <c r="CV42" s="55"/>
      <c r="CW42" s="55"/>
      <c r="CX42" s="56"/>
      <c r="CY42" s="57"/>
      <c r="CZ42" s="57"/>
      <c r="DA42" s="57"/>
      <c r="DB42" s="57"/>
      <c r="DC42" s="57"/>
      <c r="DD42" s="58"/>
      <c r="DE42" s="8"/>
      <c r="DF42" s="62"/>
      <c r="DG42" s="56"/>
      <c r="DH42" s="63"/>
      <c r="DI42" s="58"/>
      <c r="DJ42" s="8"/>
      <c r="DK42" s="50">
        <f t="shared" si="2"/>
        <v>0</v>
      </c>
      <c r="DL42" s="69"/>
      <c r="DM42" s="70"/>
      <c r="DN42" s="53"/>
      <c r="DP42" s="189"/>
    </row>
    <row r="43" spans="1:120" s="187" customFormat="1" ht="15" hidden="1" customHeight="1" x14ac:dyDescent="0.25">
      <c r="A43" s="77">
        <v>34</v>
      </c>
      <c r="B43" s="54" t="s">
        <v>85</v>
      </c>
      <c r="C43" s="55"/>
      <c r="D43" s="56"/>
      <c r="E43" s="57"/>
      <c r="F43" s="58"/>
      <c r="G43" s="59"/>
      <c r="H43" s="60"/>
      <c r="I43" s="61"/>
      <c r="J43" s="55"/>
      <c r="K43" s="55"/>
      <c r="L43" s="55"/>
      <c r="M43" s="56"/>
      <c r="N43" s="57"/>
      <c r="O43" s="57"/>
      <c r="P43" s="57"/>
      <c r="Q43" s="58"/>
      <c r="R43" s="61"/>
      <c r="S43" s="59"/>
      <c r="T43" s="59"/>
      <c r="U43" s="59"/>
      <c r="V43" s="59"/>
      <c r="W43" s="59"/>
      <c r="X43" s="60"/>
      <c r="Y43" s="61"/>
      <c r="Z43" s="55"/>
      <c r="AA43" s="55"/>
      <c r="AB43" s="55"/>
      <c r="AC43" s="78"/>
      <c r="AD43" s="57"/>
      <c r="AE43" s="57"/>
      <c r="AF43" s="57"/>
      <c r="AG43" s="79"/>
      <c r="AH43" s="59"/>
      <c r="AI43" s="59"/>
      <c r="AJ43" s="59"/>
      <c r="AK43" s="60"/>
      <c r="AL43" s="61"/>
      <c r="AM43" s="55"/>
      <c r="AN43" s="55"/>
      <c r="AO43" s="55"/>
      <c r="AP43" s="55"/>
      <c r="AQ43" s="55"/>
      <c r="AR43" s="56"/>
      <c r="AS43" s="57"/>
      <c r="AT43" s="57"/>
      <c r="AU43" s="57"/>
      <c r="AV43" s="57"/>
      <c r="AW43" s="57"/>
      <c r="AX43" s="58"/>
      <c r="AY43" s="185"/>
      <c r="AZ43" s="65"/>
      <c r="BA43" s="65"/>
      <c r="BB43" s="65"/>
      <c r="BC43" s="65"/>
      <c r="BD43" s="65"/>
      <c r="BE43" s="66"/>
      <c r="BF43" s="14"/>
      <c r="BG43" s="127"/>
      <c r="BH43" s="59"/>
      <c r="BI43" s="59"/>
      <c r="BJ43" s="59"/>
      <c r="BK43" s="59"/>
      <c r="BL43" s="59"/>
      <c r="BM43" s="61"/>
      <c r="BN43" s="82"/>
      <c r="BO43" s="82"/>
      <c r="BP43" s="82"/>
      <c r="BQ43" s="82"/>
      <c r="BR43" s="82"/>
      <c r="BS43" s="78"/>
      <c r="BT43" s="83"/>
      <c r="BU43" s="83"/>
      <c r="BV43" s="83"/>
      <c r="BW43" s="83"/>
      <c r="BX43" s="83"/>
      <c r="BY43" s="79"/>
      <c r="BZ43" s="8"/>
      <c r="CA43" s="80"/>
      <c r="CB43" s="57"/>
      <c r="CC43" s="57"/>
      <c r="CD43" s="58"/>
      <c r="CE43" s="14"/>
      <c r="CF43" s="55"/>
      <c r="CG43" s="55"/>
      <c r="CH43" s="55"/>
      <c r="CI43" s="78"/>
      <c r="CJ43" s="57"/>
      <c r="CK43" s="57"/>
      <c r="CL43" s="57"/>
      <c r="CM43" s="79"/>
      <c r="CN43" s="59"/>
      <c r="CO43" s="81"/>
      <c r="CP43" s="59"/>
      <c r="CQ43" s="84"/>
      <c r="CR43" s="14"/>
      <c r="CS43" s="62"/>
      <c r="CT43" s="55"/>
      <c r="CU43" s="55"/>
      <c r="CV43" s="82"/>
      <c r="CW43" s="55"/>
      <c r="CX43" s="78"/>
      <c r="CY43" s="57"/>
      <c r="CZ43" s="57"/>
      <c r="DA43" s="57"/>
      <c r="DB43" s="83"/>
      <c r="DC43" s="83"/>
      <c r="DD43" s="79"/>
      <c r="DE43" s="8"/>
      <c r="DF43" s="62"/>
      <c r="DG43" s="56"/>
      <c r="DH43" s="63"/>
      <c r="DI43" s="58"/>
      <c r="DJ43" s="8"/>
      <c r="DK43" s="50">
        <f t="shared" si="2"/>
        <v>0</v>
      </c>
      <c r="DL43" s="69"/>
      <c r="DM43" s="70"/>
      <c r="DN43" s="53"/>
      <c r="DP43" s="76"/>
    </row>
    <row r="44" spans="1:120" x14ac:dyDescent="0.25">
      <c r="A44" s="85"/>
      <c r="B44" s="86" t="s">
        <v>13</v>
      </c>
      <c r="C44" s="149"/>
      <c r="D44" s="86">
        <f>SUM(D11:D38)</f>
        <v>0</v>
      </c>
      <c r="E44" s="149"/>
      <c r="F44" s="86"/>
      <c r="G44" s="87"/>
      <c r="H44" s="86">
        <f>SUM(H9:H38)</f>
        <v>0</v>
      </c>
      <c r="I44" s="88">
        <f>D44+F44+H44</f>
        <v>0</v>
      </c>
      <c r="J44" s="149"/>
      <c r="K44" s="149">
        <f>SUM(K9:K43)</f>
        <v>547</v>
      </c>
      <c r="L44" s="149"/>
      <c r="M44" s="86">
        <f>SUM(M9:M43)</f>
        <v>356</v>
      </c>
      <c r="N44" s="149"/>
      <c r="O44" s="149">
        <f>SUM(O9:O43)</f>
        <v>585</v>
      </c>
      <c r="P44" s="149"/>
      <c r="Q44" s="86">
        <f>SUM(Q9:Q43)</f>
        <v>580</v>
      </c>
      <c r="R44" s="88">
        <f>K44+M44+O44+Q44</f>
        <v>2068</v>
      </c>
      <c r="S44" s="87"/>
      <c r="T44" s="87">
        <f>SUM(T9:T31)</f>
        <v>505</v>
      </c>
      <c r="U44" s="87"/>
      <c r="V44" s="87">
        <f>SUM(V9:V31)</f>
        <v>570</v>
      </c>
      <c r="W44" s="145"/>
      <c r="X44" s="86">
        <f>SUM(X9:X38)</f>
        <v>400</v>
      </c>
      <c r="Y44" s="88">
        <f>T44+V44+X44</f>
        <v>1475</v>
      </c>
      <c r="Z44" s="87"/>
      <c r="AA44" s="87">
        <f>SUM(AA9:AA38)</f>
        <v>0</v>
      </c>
      <c r="AB44" s="87"/>
      <c r="AC44" s="86">
        <f>SUM(AC9:AC31)</f>
        <v>0</v>
      </c>
      <c r="AD44" s="87"/>
      <c r="AE44" s="87">
        <f>SUM(AE9:AE38)</f>
        <v>0</v>
      </c>
      <c r="AF44" s="87"/>
      <c r="AG44" s="86">
        <f>SUM(AG9:AG31)</f>
        <v>0</v>
      </c>
      <c r="AH44" s="87"/>
      <c r="AI44" s="87">
        <f>SUM(AI9:AI38)</f>
        <v>0</v>
      </c>
      <c r="AJ44" s="87"/>
      <c r="AK44" s="86">
        <f>SUM(AK9:AK31)</f>
        <v>0</v>
      </c>
      <c r="AL44" s="88">
        <f>AA44+AC44+AE44+AG44+AI44+AK44</f>
        <v>0</v>
      </c>
      <c r="AM44" s="87"/>
      <c r="AN44" s="87">
        <f>SUM(AN9:AN38)</f>
        <v>0</v>
      </c>
      <c r="AO44" s="87"/>
      <c r="AP44" s="87">
        <f>SUM(AP14:AP38)</f>
        <v>0</v>
      </c>
      <c r="AQ44" s="87"/>
      <c r="AR44" s="86">
        <f>SUM(AR9:AR38)</f>
        <v>0</v>
      </c>
      <c r="AS44" s="87"/>
      <c r="AT44" s="87">
        <f>SUM(AT9:AT38)</f>
        <v>0</v>
      </c>
      <c r="AU44" s="87"/>
      <c r="AV44" s="87">
        <f>SUM(AV9:AV31)</f>
        <v>0</v>
      </c>
      <c r="AW44" s="87"/>
      <c r="AX44" s="86">
        <f>SUM(AX9:AX23)</f>
        <v>0</v>
      </c>
      <c r="AY44" s="89"/>
      <c r="AZ44" s="87"/>
      <c r="BA44" s="87">
        <f>SUM(BA9:BA42)</f>
        <v>560</v>
      </c>
      <c r="BB44" s="87"/>
      <c r="BC44" s="87">
        <f>SUM(BC9:BC42)</f>
        <v>200</v>
      </c>
      <c r="BD44" s="87"/>
      <c r="BE44" s="86">
        <f>SUM(BE9:BE38)</f>
        <v>400</v>
      </c>
      <c r="BF44" s="88">
        <f>BA44+BC44+BE44</f>
        <v>1160</v>
      </c>
      <c r="BG44" s="85"/>
      <c r="BH44" s="87">
        <f>SUM(BH9:BH42)</f>
        <v>0</v>
      </c>
      <c r="BI44" s="87"/>
      <c r="BJ44" s="87">
        <f>SUM(BJ9:BJ42)</f>
        <v>0</v>
      </c>
      <c r="BK44" s="87"/>
      <c r="BL44" s="87">
        <f>SUM(BL9:BL38)</f>
        <v>0</v>
      </c>
      <c r="BM44" s="88">
        <f>BH44+BJ44+BL44</f>
        <v>0</v>
      </c>
      <c r="BN44" s="85"/>
      <c r="BO44" s="87">
        <f>SUM(BO9:BO38)</f>
        <v>0</v>
      </c>
      <c r="BP44" s="87"/>
      <c r="BQ44" s="87">
        <f>SUM(BQ9:BQ38)</f>
        <v>0</v>
      </c>
      <c r="BR44" s="91"/>
      <c r="BS44" s="92">
        <f>SUM(BS9:BS38)</f>
        <v>0</v>
      </c>
      <c r="BT44" s="91"/>
      <c r="BU44" s="91">
        <f>SUM(BU9:BU38)</f>
        <v>0</v>
      </c>
      <c r="BV44" s="91"/>
      <c r="BW44" s="91">
        <f>SUM(BW9:BW38)</f>
        <v>0</v>
      </c>
      <c r="BX44" s="91"/>
      <c r="BY44" s="92">
        <f>SUM(BY9:BY31)</f>
        <v>0</v>
      </c>
      <c r="BZ44" s="89">
        <f>BO44+BQ44+BS44+BU44+BW44+BY44</f>
        <v>0</v>
      </c>
      <c r="CA44" s="85"/>
      <c r="CB44" s="87">
        <f>SUM(CB9:CB38)</f>
        <v>0</v>
      </c>
      <c r="CC44" s="87"/>
      <c r="CD44" s="86">
        <f>SUM(CD9:CD42)</f>
        <v>0</v>
      </c>
      <c r="CE44" s="88">
        <f>CB44+CD44</f>
        <v>0</v>
      </c>
      <c r="CF44" s="87"/>
      <c r="CG44" s="87">
        <f>SUM(CG9:CG43)</f>
        <v>0</v>
      </c>
      <c r="CH44" s="87"/>
      <c r="CI44" s="86">
        <f>SUM(CI9:CI43)</f>
        <v>0</v>
      </c>
      <c r="CJ44" s="87"/>
      <c r="CK44" s="87">
        <f>SUM(CK9:CK43)</f>
        <v>0</v>
      </c>
      <c r="CL44" s="87"/>
      <c r="CM44" s="86">
        <f>SUM(CM9:CM43)</f>
        <v>0</v>
      </c>
      <c r="CN44" s="87"/>
      <c r="CO44" s="87">
        <f>SUM(CO9:CO43)</f>
        <v>0</v>
      </c>
      <c r="CP44" s="87"/>
      <c r="CQ44" s="86">
        <f>SUM(CQ9:CQ43)</f>
        <v>0</v>
      </c>
      <c r="CR44" s="93">
        <f>CG44+CK44+CO44+CI44+CM44+CQ44</f>
        <v>0</v>
      </c>
      <c r="CS44" s="85"/>
      <c r="CT44" s="87">
        <f>SUM(CT9:CT43)</f>
        <v>0</v>
      </c>
      <c r="CU44" s="87"/>
      <c r="CV44" s="87">
        <f>SUM(CV9:CV43)</f>
        <v>0</v>
      </c>
      <c r="CW44" s="87"/>
      <c r="CX44" s="86">
        <f>SUM(CX9:CX43)</f>
        <v>0</v>
      </c>
      <c r="CY44" s="87"/>
      <c r="CZ44" s="87">
        <f>SUM(CZ9:CZ43)</f>
        <v>0</v>
      </c>
      <c r="DA44" s="87"/>
      <c r="DB44" s="149">
        <f>SUM(DB9:DB43)</f>
        <v>0</v>
      </c>
      <c r="DC44" s="87"/>
      <c r="DD44" s="86">
        <f>SUM(DD9:DD38)</f>
        <v>0</v>
      </c>
      <c r="DE44" s="89">
        <f>CT44+CV44+CZ44+DB44+DD44+CX44</f>
        <v>0</v>
      </c>
      <c r="DF44" s="128"/>
      <c r="DG44" s="89">
        <f>SUM(DG9:DG43)</f>
        <v>0</v>
      </c>
      <c r="DH44" s="128"/>
      <c r="DI44" s="89">
        <f>SUM(DI9:DI43)</f>
        <v>0</v>
      </c>
      <c r="DJ44" s="89">
        <f>DG44+DI44</f>
        <v>0</v>
      </c>
      <c r="DK44" s="94">
        <f t="shared" si="2"/>
        <v>4703</v>
      </c>
      <c r="DL44" s="95"/>
      <c r="DM44" s="96">
        <v>1</v>
      </c>
      <c r="DN44" s="53"/>
    </row>
    <row r="45" spans="1:120" x14ac:dyDescent="0.25">
      <c r="A45" s="1824" t="s">
        <v>157</v>
      </c>
      <c r="B45" s="1825"/>
      <c r="C45" s="1825"/>
      <c r="D45" s="1825"/>
      <c r="E45" s="1825"/>
      <c r="F45" s="1825"/>
      <c r="G45" s="1825"/>
      <c r="H45" s="1825"/>
      <c r="I45" s="1825"/>
      <c r="J45" s="1825"/>
      <c r="K45" s="1825"/>
      <c r="L45" s="1825"/>
      <c r="M45" s="1825"/>
      <c r="N45" s="1825"/>
      <c r="O45" s="1825"/>
      <c r="P45" s="1825"/>
      <c r="Q45" s="1825"/>
      <c r="R45" s="1825"/>
      <c r="S45" s="1825"/>
      <c r="T45" s="1825"/>
      <c r="U45" s="1825"/>
      <c r="V45" s="1825"/>
      <c r="W45" s="1825"/>
      <c r="X45" s="1825"/>
      <c r="Y45" s="1825"/>
      <c r="Z45" s="1825"/>
      <c r="AA45" s="1825"/>
      <c r="AB45" s="1825"/>
      <c r="AC45" s="1825"/>
      <c r="AD45" s="1825"/>
      <c r="AE45" s="1825"/>
      <c r="AF45" s="1825"/>
      <c r="AG45" s="1825"/>
      <c r="AH45" s="1825"/>
      <c r="AI45" s="1825"/>
      <c r="AJ45" s="1825"/>
      <c r="AK45" s="1825"/>
      <c r="AL45" s="1825"/>
      <c r="AM45" s="1825"/>
      <c r="AN45" s="1825"/>
      <c r="AO45" s="1825"/>
      <c r="AP45" s="1825"/>
      <c r="AQ45" s="1825"/>
      <c r="AR45" s="1825"/>
      <c r="AS45" s="1825"/>
      <c r="AT45" s="1825"/>
      <c r="AU45" s="1825"/>
      <c r="AV45" s="1825"/>
      <c r="AW45" s="1825"/>
      <c r="AX45" s="1825"/>
      <c r="AY45" s="1825"/>
      <c r="AZ45" s="1825"/>
      <c r="BA45" s="1825"/>
      <c r="BB45" s="1825"/>
      <c r="BC45" s="1825"/>
      <c r="BD45" s="1825"/>
      <c r="BE45" s="1825"/>
      <c r="BF45" s="1825"/>
      <c r="BG45" s="1825"/>
      <c r="BH45" s="1825"/>
      <c r="BI45" s="1825"/>
      <c r="BJ45" s="1825"/>
      <c r="BK45" s="1825"/>
      <c r="BL45" s="1825"/>
      <c r="BM45" s="1825"/>
      <c r="BN45" s="1825"/>
      <c r="BO45" s="1825"/>
      <c r="BP45" s="1825"/>
      <c r="BQ45" s="1825"/>
      <c r="BR45" s="1825"/>
      <c r="BS45" s="1825"/>
      <c r="BT45" s="1825"/>
      <c r="BU45" s="1825"/>
      <c r="BV45" s="1825"/>
      <c r="BW45" s="1825"/>
      <c r="BX45" s="1825"/>
      <c r="BY45" s="1825"/>
      <c r="BZ45" s="1825"/>
      <c r="CA45" s="1825"/>
      <c r="CB45" s="1825"/>
      <c r="CC45" s="1825"/>
      <c r="CD45" s="1825"/>
      <c r="CE45" s="1825"/>
      <c r="CF45" s="1825"/>
      <c r="CG45" s="1825"/>
      <c r="CH45" s="1825"/>
      <c r="CI45" s="1825"/>
      <c r="CJ45" s="1825"/>
      <c r="CK45" s="1825"/>
      <c r="CL45" s="1825"/>
      <c r="CM45" s="1825"/>
      <c r="CN45" s="1825"/>
      <c r="CO45" s="1825"/>
      <c r="CP45" s="1825"/>
      <c r="CQ45" s="1825"/>
      <c r="CR45" s="1825"/>
      <c r="CS45" s="1825"/>
      <c r="CT45" s="1825"/>
      <c r="CU45" s="1825"/>
      <c r="CV45" s="1825"/>
      <c r="CW45" s="1825"/>
      <c r="CX45" s="1825"/>
      <c r="CY45" s="1825"/>
      <c r="CZ45" s="1825"/>
      <c r="DA45" s="1825"/>
      <c r="DB45" s="1825"/>
      <c r="DC45" s="1825"/>
      <c r="DD45" s="1825"/>
      <c r="DE45" s="1825"/>
      <c r="DF45" s="1825"/>
      <c r="DG45" s="1825"/>
      <c r="DH45" s="1825"/>
      <c r="DI45" s="1825"/>
      <c r="DJ45" s="1825"/>
      <c r="DK45" s="1804"/>
      <c r="DL45" s="1804"/>
      <c r="DM45" s="1805"/>
      <c r="DN45" s="3"/>
    </row>
    <row r="46" spans="1:120" x14ac:dyDescent="0.25">
      <c r="A46" s="97">
        <v>1</v>
      </c>
      <c r="B46" s="1242" t="s">
        <v>21</v>
      </c>
      <c r="C46" s="55"/>
      <c r="D46" s="56"/>
      <c r="E46" s="57"/>
      <c r="F46" s="58"/>
      <c r="G46" s="59"/>
      <c r="H46" s="60"/>
      <c r="I46" s="61">
        <f>D46+F46+H46</f>
        <v>0</v>
      </c>
      <c r="J46" s="55"/>
      <c r="K46" s="55"/>
      <c r="L46" s="55"/>
      <c r="M46" s="39"/>
      <c r="N46" s="57">
        <v>2</v>
      </c>
      <c r="O46" s="57">
        <v>96</v>
      </c>
      <c r="P46" s="57">
        <v>1</v>
      </c>
      <c r="Q46" s="1289">
        <v>100</v>
      </c>
      <c r="R46" s="61">
        <f t="shared" ref="R46:R59" si="6">K46+M46+O46+Q46</f>
        <v>196</v>
      </c>
      <c r="S46" s="59">
        <v>13</v>
      </c>
      <c r="T46" s="59">
        <v>66</v>
      </c>
      <c r="U46" s="59">
        <v>4</v>
      </c>
      <c r="V46" s="59">
        <v>86</v>
      </c>
      <c r="W46" s="59">
        <v>2</v>
      </c>
      <c r="X46" s="60">
        <v>95</v>
      </c>
      <c r="Y46" s="61">
        <f>T46+V46+X46</f>
        <v>247</v>
      </c>
      <c r="Z46" s="55"/>
      <c r="AA46" s="55"/>
      <c r="AB46" s="55"/>
      <c r="AC46" s="39"/>
      <c r="AD46" s="57"/>
      <c r="AE46" s="57"/>
      <c r="AF46" s="57"/>
      <c r="AG46" s="41"/>
      <c r="AH46" s="59"/>
      <c r="AI46" s="59"/>
      <c r="AJ46" s="59"/>
      <c r="AK46" s="60"/>
      <c r="AL46" s="44">
        <f>AA46+AC46+AE46+AG46+AI46+AK46</f>
        <v>0</v>
      </c>
      <c r="AM46" s="62"/>
      <c r="AN46" s="55"/>
      <c r="AO46" s="55"/>
      <c r="AP46" s="55"/>
      <c r="AQ46" s="55"/>
      <c r="AR46" s="56"/>
      <c r="AS46" s="57"/>
      <c r="AT46" s="57"/>
      <c r="AU46" s="57"/>
      <c r="AV46" s="57"/>
      <c r="AW46" s="57"/>
      <c r="AX46" s="58"/>
      <c r="AY46" s="61"/>
      <c r="AZ46" s="48">
        <v>2</v>
      </c>
      <c r="BA46" s="42">
        <v>96</v>
      </c>
      <c r="BB46" s="42"/>
      <c r="BC46" s="42"/>
      <c r="BD46" s="42">
        <v>1</v>
      </c>
      <c r="BE46" s="43">
        <v>100</v>
      </c>
      <c r="BF46" s="44">
        <f>BA46+BC46+BE46</f>
        <v>196</v>
      </c>
      <c r="BG46" s="67"/>
      <c r="BH46" s="59"/>
      <c r="BI46" s="59"/>
      <c r="BJ46" s="59"/>
      <c r="BK46" s="59"/>
      <c r="BL46" s="59"/>
      <c r="BM46" s="61">
        <f>BH46+BJ46+BL46</f>
        <v>0</v>
      </c>
      <c r="BN46" s="55"/>
      <c r="BO46" s="55"/>
      <c r="BP46" s="55"/>
      <c r="BQ46" s="55"/>
      <c r="BR46" s="55"/>
      <c r="BS46" s="56"/>
      <c r="BT46" s="57"/>
      <c r="BU46" s="57"/>
      <c r="BV46" s="57"/>
      <c r="BW46" s="57"/>
      <c r="BX46" s="57"/>
      <c r="BY46" s="58"/>
      <c r="BZ46" s="61"/>
      <c r="CA46" s="49"/>
      <c r="CB46" s="57"/>
      <c r="CC46" s="57"/>
      <c r="CD46" s="58"/>
      <c r="CE46" s="61">
        <f>CB46+CD46</f>
        <v>0</v>
      </c>
      <c r="CF46" s="45"/>
      <c r="CG46" s="55"/>
      <c r="CH46" s="55"/>
      <c r="CI46" s="39"/>
      <c r="CJ46" s="57"/>
      <c r="CK46" s="57"/>
      <c r="CL46" s="57"/>
      <c r="CM46" s="41"/>
      <c r="CN46" s="59"/>
      <c r="CO46" s="42"/>
      <c r="CP46" s="42"/>
      <c r="CQ46" s="43"/>
      <c r="CR46" s="61"/>
      <c r="CS46" s="55"/>
      <c r="CT46" s="55"/>
      <c r="CU46" s="55"/>
      <c r="CV46" s="38"/>
      <c r="CW46" s="55"/>
      <c r="CX46" s="39"/>
      <c r="CY46" s="57"/>
      <c r="CZ46" s="57"/>
      <c r="DA46" s="57"/>
      <c r="DB46" s="57"/>
      <c r="DC46" s="57"/>
      <c r="DD46" s="58"/>
      <c r="DE46" s="61"/>
      <c r="DF46" s="45"/>
      <c r="DG46" s="56"/>
      <c r="DH46" s="49"/>
      <c r="DI46" s="58"/>
      <c r="DJ46" s="61"/>
      <c r="DK46" s="50">
        <f t="shared" ref="DK46:DK59" si="7">R46+Y46+BF46</f>
        <v>639</v>
      </c>
      <c r="DL46" s="72"/>
      <c r="DM46" s="73"/>
      <c r="DN46" s="3"/>
    </row>
    <row r="47" spans="1:120" x14ac:dyDescent="0.25">
      <c r="A47" s="97">
        <v>2</v>
      </c>
      <c r="B47" s="71" t="s">
        <v>180</v>
      </c>
      <c r="C47" s="55"/>
      <c r="D47" s="56"/>
      <c r="E47" s="57"/>
      <c r="F47" s="58"/>
      <c r="G47" s="103"/>
      <c r="H47" s="104"/>
      <c r="I47" s="61">
        <f>D47+F47+H47</f>
        <v>0</v>
      </c>
      <c r="J47" s="55"/>
      <c r="K47" s="55"/>
      <c r="L47" s="55"/>
      <c r="M47" s="56"/>
      <c r="N47" s="57">
        <v>7</v>
      </c>
      <c r="O47" s="57">
        <v>81</v>
      </c>
      <c r="P47" s="57">
        <v>1</v>
      </c>
      <c r="Q47" s="58">
        <v>100</v>
      </c>
      <c r="R47" s="61">
        <f t="shared" si="6"/>
        <v>181</v>
      </c>
      <c r="S47" s="59">
        <v>7</v>
      </c>
      <c r="T47" s="59">
        <v>81</v>
      </c>
      <c r="U47" s="59">
        <v>5</v>
      </c>
      <c r="V47" s="59">
        <v>83</v>
      </c>
      <c r="W47" s="59">
        <v>2</v>
      </c>
      <c r="X47" s="60">
        <v>95</v>
      </c>
      <c r="Y47" s="61">
        <f>T47+V47+X47</f>
        <v>259</v>
      </c>
      <c r="Z47" s="55"/>
      <c r="AA47" s="55"/>
      <c r="AB47" s="55"/>
      <c r="AC47" s="56"/>
      <c r="AD47" s="57"/>
      <c r="AE47" s="57"/>
      <c r="AF47" s="57"/>
      <c r="AG47" s="58"/>
      <c r="AH47" s="59"/>
      <c r="AI47" s="59"/>
      <c r="AJ47" s="59"/>
      <c r="AK47" s="60"/>
      <c r="AL47" s="61">
        <f>AA47+AC47+AE47+AG47+AI47+AK47</f>
        <v>0</v>
      </c>
      <c r="AM47" s="62"/>
      <c r="AN47" s="55"/>
      <c r="AO47" s="55"/>
      <c r="AP47" s="55"/>
      <c r="AQ47" s="55"/>
      <c r="AR47" s="56"/>
      <c r="AS47" s="57"/>
      <c r="AT47" s="57"/>
      <c r="AU47" s="57"/>
      <c r="AV47" s="57"/>
      <c r="AW47" s="57"/>
      <c r="AX47" s="58"/>
      <c r="AY47" s="61"/>
      <c r="AZ47" s="67">
        <v>3</v>
      </c>
      <c r="BA47" s="59">
        <v>93</v>
      </c>
      <c r="BB47" s="59">
        <v>3</v>
      </c>
      <c r="BC47" s="59">
        <v>90</v>
      </c>
      <c r="BD47" s="59">
        <v>1</v>
      </c>
      <c r="BE47" s="60">
        <v>100</v>
      </c>
      <c r="BF47" s="61">
        <f>BA47+BC47+BE47</f>
        <v>283</v>
      </c>
      <c r="BG47" s="67"/>
      <c r="BH47" s="59"/>
      <c r="BI47" s="59"/>
      <c r="BJ47" s="59"/>
      <c r="BK47" s="59"/>
      <c r="BL47" s="59"/>
      <c r="BM47" s="61">
        <f>BH47+BJ47+BL47</f>
        <v>0</v>
      </c>
      <c r="BN47" s="55"/>
      <c r="BO47" s="55"/>
      <c r="BP47" s="55"/>
      <c r="BQ47" s="55"/>
      <c r="BR47" s="55"/>
      <c r="BS47" s="56"/>
      <c r="BT47" s="57"/>
      <c r="BU47" s="57"/>
      <c r="BV47" s="57"/>
      <c r="BW47" s="57"/>
      <c r="BX47" s="57"/>
      <c r="BY47" s="58"/>
      <c r="BZ47" s="61">
        <f>BO47+BQ47+BS47+BU47+BW47+BY47</f>
        <v>0</v>
      </c>
      <c r="CA47" s="63"/>
      <c r="CB47" s="57"/>
      <c r="CC47" s="57"/>
      <c r="CD47" s="58"/>
      <c r="CE47" s="61">
        <f>CB47+CD47</f>
        <v>0</v>
      </c>
      <c r="CF47" s="62"/>
      <c r="CG47" s="55"/>
      <c r="CH47" s="55"/>
      <c r="CI47" s="56"/>
      <c r="CJ47" s="57"/>
      <c r="CK47" s="57"/>
      <c r="CL47" s="57"/>
      <c r="CM47" s="58"/>
      <c r="CN47" s="59"/>
      <c r="CO47" s="59"/>
      <c r="CP47" s="59"/>
      <c r="CQ47" s="60"/>
      <c r="CR47" s="61">
        <f>CG47+CK47+CO47+CI47+CM47+CQ47</f>
        <v>0</v>
      </c>
      <c r="CS47" s="55"/>
      <c r="CT47" s="55"/>
      <c r="CU47" s="55"/>
      <c r="CV47" s="55"/>
      <c r="CW47" s="55"/>
      <c r="CX47" s="56"/>
      <c r="CY47" s="57"/>
      <c r="CZ47" s="57"/>
      <c r="DA47" s="57"/>
      <c r="DB47" s="57"/>
      <c r="DC47" s="57"/>
      <c r="DD47" s="58"/>
      <c r="DE47" s="61">
        <f t="shared" ref="DE47:DE53" si="8">CT47+CV47+CZ47+DB47+DD47+CX47</f>
        <v>0</v>
      </c>
      <c r="DF47" s="62"/>
      <c r="DG47" s="56"/>
      <c r="DH47" s="63"/>
      <c r="DI47" s="58"/>
      <c r="DJ47" s="61"/>
      <c r="DK47" s="50">
        <f t="shared" si="7"/>
        <v>723</v>
      </c>
      <c r="DL47" s="72"/>
      <c r="DM47" s="73"/>
      <c r="DN47" s="3"/>
    </row>
    <row r="48" spans="1:120" x14ac:dyDescent="0.25">
      <c r="A48" s="97">
        <v>3</v>
      </c>
      <c r="B48" s="71" t="s">
        <v>70</v>
      </c>
      <c r="C48" s="55"/>
      <c r="D48" s="56"/>
      <c r="E48" s="57"/>
      <c r="F48" s="58"/>
      <c r="G48" s="59"/>
      <c r="H48" s="60"/>
      <c r="I48" s="61"/>
      <c r="J48" s="55"/>
      <c r="K48" s="55"/>
      <c r="L48" s="55"/>
      <c r="M48" s="56"/>
      <c r="N48" s="57"/>
      <c r="O48" s="57"/>
      <c r="P48" s="57">
        <v>1</v>
      </c>
      <c r="Q48" s="58">
        <v>100</v>
      </c>
      <c r="R48" s="61">
        <f t="shared" si="6"/>
        <v>100</v>
      </c>
      <c r="S48" s="59">
        <v>29</v>
      </c>
      <c r="T48" s="59">
        <v>34</v>
      </c>
      <c r="U48" s="59">
        <v>11</v>
      </c>
      <c r="V48" s="59">
        <v>68</v>
      </c>
      <c r="W48" s="59">
        <v>2</v>
      </c>
      <c r="X48" s="60">
        <v>95</v>
      </c>
      <c r="Y48" s="61">
        <f>T48+V48+X48</f>
        <v>197</v>
      </c>
      <c r="Z48" s="55"/>
      <c r="AA48" s="55"/>
      <c r="AB48" s="55"/>
      <c r="AC48" s="56"/>
      <c r="AD48" s="57"/>
      <c r="AE48" s="57"/>
      <c r="AF48" s="57"/>
      <c r="AG48" s="58"/>
      <c r="AH48" s="59"/>
      <c r="AI48" s="59"/>
      <c r="AJ48" s="59"/>
      <c r="AK48" s="60"/>
      <c r="AL48" s="61">
        <f>AA48+AC48+AE48+AG48+AI48+AK48</f>
        <v>0</v>
      </c>
      <c r="AM48" s="62"/>
      <c r="AN48" s="55"/>
      <c r="AO48" s="55"/>
      <c r="AP48" s="55"/>
      <c r="AQ48" s="55"/>
      <c r="AR48" s="56"/>
      <c r="AS48" s="57"/>
      <c r="AT48" s="57"/>
      <c r="AU48" s="57"/>
      <c r="AV48" s="57"/>
      <c r="AW48" s="57"/>
      <c r="AX48" s="58"/>
      <c r="AY48" s="61"/>
      <c r="AZ48" s="67">
        <v>15</v>
      </c>
      <c r="BA48" s="59">
        <v>62</v>
      </c>
      <c r="BB48" s="59"/>
      <c r="BC48" s="59"/>
      <c r="BD48" s="59">
        <v>1</v>
      </c>
      <c r="BE48" s="60">
        <v>100</v>
      </c>
      <c r="BF48" s="61">
        <f>BA48+BC48+BE48</f>
        <v>162</v>
      </c>
      <c r="BG48" s="67"/>
      <c r="BH48" s="59"/>
      <c r="BI48" s="59"/>
      <c r="BJ48" s="59"/>
      <c r="BK48" s="59"/>
      <c r="BL48" s="59"/>
      <c r="BM48" s="61"/>
      <c r="BN48" s="55"/>
      <c r="BO48" s="55"/>
      <c r="BP48" s="55"/>
      <c r="BQ48" s="55"/>
      <c r="BR48" s="55"/>
      <c r="BS48" s="56"/>
      <c r="BT48" s="57"/>
      <c r="BU48" s="57"/>
      <c r="BV48" s="57"/>
      <c r="BW48" s="57"/>
      <c r="BX48" s="57"/>
      <c r="BY48" s="58"/>
      <c r="BZ48" s="61">
        <f>BO48+BQ48+BS48+BU48+BW48+BY48</f>
        <v>0</v>
      </c>
      <c r="CA48" s="63"/>
      <c r="CB48" s="57"/>
      <c r="CC48" s="57"/>
      <c r="CD48" s="58"/>
      <c r="CE48" s="61">
        <f>CB48+CD48</f>
        <v>0</v>
      </c>
      <c r="CF48" s="62"/>
      <c r="CG48" s="55"/>
      <c r="CH48" s="55"/>
      <c r="CI48" s="56"/>
      <c r="CJ48" s="57"/>
      <c r="CK48" s="57"/>
      <c r="CL48" s="57"/>
      <c r="CM48" s="58"/>
      <c r="CN48" s="59"/>
      <c r="CO48" s="59"/>
      <c r="CP48" s="59"/>
      <c r="CQ48" s="60"/>
      <c r="CR48" s="61">
        <f>CG48+CK48+CO48+CI48+CM48+CQ48</f>
        <v>0</v>
      </c>
      <c r="CS48" s="55"/>
      <c r="CT48" s="55"/>
      <c r="CU48" s="55"/>
      <c r="CV48" s="55"/>
      <c r="CW48" s="55"/>
      <c r="CX48" s="56"/>
      <c r="CY48" s="57"/>
      <c r="CZ48" s="57"/>
      <c r="DA48" s="57"/>
      <c r="DB48" s="57"/>
      <c r="DC48" s="57"/>
      <c r="DD48" s="58"/>
      <c r="DE48" s="61">
        <f t="shared" si="8"/>
        <v>0</v>
      </c>
      <c r="DF48" s="62"/>
      <c r="DG48" s="56"/>
      <c r="DH48" s="63"/>
      <c r="DI48" s="58"/>
      <c r="DJ48" s="61"/>
      <c r="DK48" s="50">
        <f t="shared" si="7"/>
        <v>459</v>
      </c>
      <c r="DL48" s="72"/>
      <c r="DM48" s="73"/>
      <c r="DN48" s="3"/>
    </row>
    <row r="49" spans="1:118" x14ac:dyDescent="0.25">
      <c r="A49" s="97">
        <v>4</v>
      </c>
      <c r="B49" s="71" t="s">
        <v>183</v>
      </c>
      <c r="C49" s="55"/>
      <c r="D49" s="56"/>
      <c r="E49" s="57"/>
      <c r="F49" s="58"/>
      <c r="G49" s="103"/>
      <c r="H49" s="104"/>
      <c r="I49" s="61"/>
      <c r="J49" s="55"/>
      <c r="K49" s="55"/>
      <c r="L49" s="55"/>
      <c r="M49" s="56"/>
      <c r="N49" s="57">
        <v>1</v>
      </c>
      <c r="O49" s="57">
        <v>100</v>
      </c>
      <c r="P49" s="57">
        <v>1</v>
      </c>
      <c r="Q49" s="58">
        <v>100</v>
      </c>
      <c r="R49" s="61">
        <f t="shared" si="6"/>
        <v>200</v>
      </c>
      <c r="S49" s="59"/>
      <c r="T49" s="59"/>
      <c r="U49" s="59">
        <v>5</v>
      </c>
      <c r="V49" s="59">
        <v>83</v>
      </c>
      <c r="W49" s="59"/>
      <c r="X49" s="60"/>
      <c r="Y49" s="61">
        <f>T49+V49+X49</f>
        <v>83</v>
      </c>
      <c r="Z49" s="55"/>
      <c r="AA49" s="55"/>
      <c r="AB49" s="55"/>
      <c r="AC49" s="56"/>
      <c r="AD49" s="57"/>
      <c r="AE49" s="57"/>
      <c r="AF49" s="57"/>
      <c r="AG49" s="58"/>
      <c r="AH49" s="59"/>
      <c r="AI49" s="59"/>
      <c r="AJ49" s="59"/>
      <c r="AK49" s="60"/>
      <c r="AL49" s="61">
        <f>AA49+AC49+AE49+AG49+AI49+AK49</f>
        <v>0</v>
      </c>
      <c r="AM49" s="62"/>
      <c r="AN49" s="55"/>
      <c r="AO49" s="55"/>
      <c r="AP49" s="55"/>
      <c r="AQ49" s="55"/>
      <c r="AR49" s="56"/>
      <c r="AS49" s="57"/>
      <c r="AT49" s="57"/>
      <c r="AU49" s="57"/>
      <c r="AV49" s="57"/>
      <c r="AW49" s="57"/>
      <c r="AX49" s="58"/>
      <c r="AY49" s="61"/>
      <c r="AZ49" s="67">
        <v>2</v>
      </c>
      <c r="BA49" s="59">
        <v>96</v>
      </c>
      <c r="BB49" s="59">
        <v>3</v>
      </c>
      <c r="BC49" s="59">
        <v>90</v>
      </c>
      <c r="BD49" s="59"/>
      <c r="BE49" s="60"/>
      <c r="BF49" s="61">
        <f>BA49+BC50+BE49</f>
        <v>96</v>
      </c>
      <c r="BG49" s="67"/>
      <c r="BH49" s="59"/>
      <c r="BI49" s="59"/>
      <c r="BJ49" s="59"/>
      <c r="BK49" s="59"/>
      <c r="BL49" s="59"/>
      <c r="BM49" s="61">
        <f>BH49+BJ49+BL49</f>
        <v>0</v>
      </c>
      <c r="BN49" s="55"/>
      <c r="BO49" s="55"/>
      <c r="BP49" s="55"/>
      <c r="BQ49" s="55"/>
      <c r="BR49" s="55"/>
      <c r="BS49" s="56"/>
      <c r="BT49" s="57"/>
      <c r="BU49" s="57"/>
      <c r="BV49" s="57"/>
      <c r="BW49" s="57"/>
      <c r="BX49" s="57"/>
      <c r="BY49" s="58"/>
      <c r="BZ49" s="61"/>
      <c r="CA49" s="63"/>
      <c r="CB49" s="57"/>
      <c r="CC49" s="57"/>
      <c r="CD49" s="58"/>
      <c r="CE49" s="8">
        <f>CB49+CD49</f>
        <v>0</v>
      </c>
      <c r="CF49" s="62"/>
      <c r="CG49" s="55"/>
      <c r="CH49" s="55"/>
      <c r="CI49" s="56"/>
      <c r="CJ49" s="57"/>
      <c r="CK49" s="57"/>
      <c r="CL49" s="57"/>
      <c r="CM49" s="58"/>
      <c r="CN49" s="59"/>
      <c r="CO49" s="59"/>
      <c r="CP49" s="59"/>
      <c r="CQ49" s="60"/>
      <c r="CR49" s="61">
        <f>CG49+CK49+CO49+CI49+CM49+CQ49</f>
        <v>0</v>
      </c>
      <c r="CS49" s="55"/>
      <c r="CT49" s="55"/>
      <c r="CU49" s="55"/>
      <c r="CV49" s="55"/>
      <c r="CW49" s="55"/>
      <c r="CX49" s="56"/>
      <c r="CY49" s="57"/>
      <c r="CZ49" s="57"/>
      <c r="DA49" s="57"/>
      <c r="DB49" s="57"/>
      <c r="DC49" s="57"/>
      <c r="DD49" s="58"/>
      <c r="DE49" s="61">
        <f t="shared" si="8"/>
        <v>0</v>
      </c>
      <c r="DF49" s="62"/>
      <c r="DG49" s="56"/>
      <c r="DH49" s="63"/>
      <c r="DI49" s="58"/>
      <c r="DJ49" s="61"/>
      <c r="DK49" s="50">
        <f t="shared" si="7"/>
        <v>379</v>
      </c>
      <c r="DL49" s="72"/>
      <c r="DM49" s="73"/>
      <c r="DN49" s="3"/>
    </row>
    <row r="50" spans="1:118" x14ac:dyDescent="0.25">
      <c r="A50" s="97">
        <v>5</v>
      </c>
      <c r="B50" s="54" t="s">
        <v>69</v>
      </c>
      <c r="C50" s="55"/>
      <c r="D50" s="56"/>
      <c r="E50" s="57"/>
      <c r="F50" s="58"/>
      <c r="G50" s="59"/>
      <c r="H50" s="60"/>
      <c r="I50" s="61"/>
      <c r="J50" s="55"/>
      <c r="K50" s="55"/>
      <c r="L50" s="55"/>
      <c r="M50" s="56"/>
      <c r="N50" s="57">
        <v>7</v>
      </c>
      <c r="O50" s="57">
        <v>81</v>
      </c>
      <c r="P50" s="57">
        <v>1</v>
      </c>
      <c r="Q50" s="58">
        <v>100</v>
      </c>
      <c r="R50" s="61">
        <f t="shared" si="6"/>
        <v>181</v>
      </c>
      <c r="S50" s="59">
        <v>12</v>
      </c>
      <c r="T50" s="98">
        <v>68</v>
      </c>
      <c r="U50" s="98">
        <v>11</v>
      </c>
      <c r="V50" s="98">
        <v>68</v>
      </c>
      <c r="W50" s="98"/>
      <c r="X50" s="60"/>
      <c r="Y50" s="61">
        <f>T50+V50+X50</f>
        <v>136</v>
      </c>
      <c r="Z50" s="99"/>
      <c r="AA50" s="99"/>
      <c r="AB50" s="99"/>
      <c r="AC50" s="56"/>
      <c r="AD50" s="100"/>
      <c r="AE50" s="100"/>
      <c r="AF50" s="100"/>
      <c r="AG50" s="58"/>
      <c r="AH50" s="98"/>
      <c r="AI50" s="98"/>
      <c r="AJ50" s="98"/>
      <c r="AK50" s="60"/>
      <c r="AL50" s="61">
        <f>AA50+AC50+AE50+AG50+AI50+AK50</f>
        <v>0</v>
      </c>
      <c r="AM50" s="62"/>
      <c r="AN50" s="55"/>
      <c r="AO50" s="99"/>
      <c r="AP50" s="99"/>
      <c r="AQ50" s="99"/>
      <c r="AR50" s="56"/>
      <c r="AS50" s="100"/>
      <c r="AT50" s="100"/>
      <c r="AU50" s="100"/>
      <c r="AV50" s="100"/>
      <c r="AW50" s="100"/>
      <c r="AX50" s="58"/>
      <c r="AY50" s="61"/>
      <c r="AZ50" s="67">
        <v>21</v>
      </c>
      <c r="BA50" s="59">
        <v>50</v>
      </c>
      <c r="BB50" s="59"/>
      <c r="BC50" s="59"/>
      <c r="BD50" s="59"/>
      <c r="BE50" s="60"/>
      <c r="BF50" s="61">
        <f>BA50+BC50+BE50</f>
        <v>50</v>
      </c>
      <c r="BG50" s="67"/>
      <c r="BH50" s="98"/>
      <c r="BI50" s="98"/>
      <c r="BJ50" s="98"/>
      <c r="BK50" s="59"/>
      <c r="BL50" s="59"/>
      <c r="BM50" s="61">
        <f>BH50+BJ50+BL50</f>
        <v>0</v>
      </c>
      <c r="BN50" s="74"/>
      <c r="BO50" s="55"/>
      <c r="BP50" s="55"/>
      <c r="BQ50" s="55"/>
      <c r="BR50" s="55"/>
      <c r="BS50" s="56"/>
      <c r="BT50" s="57"/>
      <c r="BU50" s="57"/>
      <c r="BV50" s="57"/>
      <c r="BW50" s="57"/>
      <c r="BX50" s="57"/>
      <c r="BY50" s="58"/>
      <c r="BZ50" s="61">
        <f>BO50+BQ50+BS50+BU50+BW50+BY50</f>
        <v>0</v>
      </c>
      <c r="CA50" s="63"/>
      <c r="CB50" s="57"/>
      <c r="CC50" s="57"/>
      <c r="CD50" s="58"/>
      <c r="CE50" s="61">
        <f>CB50+CD50</f>
        <v>0</v>
      </c>
      <c r="CF50" s="62"/>
      <c r="CG50" s="55"/>
      <c r="CH50" s="55"/>
      <c r="CI50" s="56"/>
      <c r="CJ50" s="57"/>
      <c r="CK50" s="57"/>
      <c r="CL50" s="57"/>
      <c r="CM50" s="58"/>
      <c r="CN50" s="59"/>
      <c r="CO50" s="59"/>
      <c r="CP50" s="59"/>
      <c r="CQ50" s="60"/>
      <c r="CR50" s="61">
        <f>CG50+CK50+CO50+CI50+CM50+CQ50</f>
        <v>0</v>
      </c>
      <c r="CS50" s="55"/>
      <c r="CT50" s="55"/>
      <c r="CU50" s="55"/>
      <c r="CV50" s="55"/>
      <c r="CW50" s="55"/>
      <c r="CX50" s="56"/>
      <c r="CY50" s="57"/>
      <c r="CZ50" s="57"/>
      <c r="DA50" s="57"/>
      <c r="DB50" s="57"/>
      <c r="DC50" s="57"/>
      <c r="DD50" s="58"/>
      <c r="DE50" s="61">
        <f t="shared" si="8"/>
        <v>0</v>
      </c>
      <c r="DF50" s="62"/>
      <c r="DG50" s="56"/>
      <c r="DH50" s="63"/>
      <c r="DI50" s="58"/>
      <c r="DJ50" s="61"/>
      <c r="DK50" s="50">
        <f t="shared" si="7"/>
        <v>367</v>
      </c>
      <c r="DL50" s="72"/>
      <c r="DM50" s="73"/>
      <c r="DN50" s="3"/>
    </row>
    <row r="51" spans="1:118" ht="14.25" customHeight="1" x14ac:dyDescent="0.25">
      <c r="A51" s="97">
        <v>6</v>
      </c>
      <c r="B51" s="71" t="s">
        <v>228</v>
      </c>
      <c r="C51" s="55"/>
      <c r="D51" s="56"/>
      <c r="E51" s="57"/>
      <c r="F51" s="58"/>
      <c r="G51" s="103"/>
      <c r="H51" s="104"/>
      <c r="I51" s="61"/>
      <c r="J51" s="55"/>
      <c r="K51" s="55"/>
      <c r="L51" s="55"/>
      <c r="M51" s="56"/>
      <c r="N51" s="57">
        <v>2</v>
      </c>
      <c r="O51" s="57">
        <v>96</v>
      </c>
      <c r="P51" s="57">
        <v>1</v>
      </c>
      <c r="Q51" s="58">
        <v>100</v>
      </c>
      <c r="R51" s="61">
        <f t="shared" si="6"/>
        <v>196</v>
      </c>
      <c r="S51" s="59">
        <v>9</v>
      </c>
      <c r="T51" s="59">
        <v>75</v>
      </c>
      <c r="U51" s="59">
        <v>4</v>
      </c>
      <c r="V51" s="59">
        <v>86</v>
      </c>
      <c r="W51" s="59">
        <v>2</v>
      </c>
      <c r="X51" s="60">
        <v>5</v>
      </c>
      <c r="Y51" s="61"/>
      <c r="Z51" s="55"/>
      <c r="AA51" s="55"/>
      <c r="AB51" s="55"/>
      <c r="AC51" s="56"/>
      <c r="AD51" s="57"/>
      <c r="AE51" s="57"/>
      <c r="AF51" s="57"/>
      <c r="AG51" s="58"/>
      <c r="AH51" s="59"/>
      <c r="AI51" s="59"/>
      <c r="AJ51" s="59"/>
      <c r="AK51" s="60"/>
      <c r="AL51" s="61"/>
      <c r="AM51" s="62"/>
      <c r="AN51" s="55"/>
      <c r="AO51" s="55"/>
      <c r="AP51" s="55"/>
      <c r="AQ51" s="55"/>
      <c r="AR51" s="56"/>
      <c r="AS51" s="57"/>
      <c r="AT51" s="57"/>
      <c r="AU51" s="57"/>
      <c r="AV51" s="57"/>
      <c r="AW51" s="57"/>
      <c r="AX51" s="58"/>
      <c r="AY51" s="61"/>
      <c r="AZ51" s="67">
        <v>16</v>
      </c>
      <c r="BA51" s="59">
        <v>60</v>
      </c>
      <c r="BB51" s="59"/>
      <c r="BC51" s="59"/>
      <c r="BD51" s="59">
        <v>1</v>
      </c>
      <c r="BE51" s="60">
        <v>100</v>
      </c>
      <c r="BF51" s="61">
        <f>BA51+BC51+BE51</f>
        <v>160</v>
      </c>
      <c r="BG51" s="67"/>
      <c r="BH51" s="59"/>
      <c r="BI51" s="59"/>
      <c r="BJ51" s="59"/>
      <c r="BK51" s="59"/>
      <c r="BL51" s="98"/>
      <c r="BM51" s="61"/>
      <c r="BN51" s="55"/>
      <c r="BO51" s="55"/>
      <c r="BP51" s="55"/>
      <c r="BQ51" s="55"/>
      <c r="BR51" s="55"/>
      <c r="BS51" s="56"/>
      <c r="BT51" s="57"/>
      <c r="BU51" s="57"/>
      <c r="BV51" s="57"/>
      <c r="BW51" s="57"/>
      <c r="BX51" s="57"/>
      <c r="BY51" s="58"/>
      <c r="BZ51" s="61"/>
      <c r="CA51" s="63"/>
      <c r="CB51" s="57"/>
      <c r="CC51" s="57"/>
      <c r="CD51" s="58"/>
      <c r="CE51" s="8"/>
      <c r="CF51" s="62"/>
      <c r="CG51" s="55"/>
      <c r="CH51" s="55"/>
      <c r="CI51" s="56"/>
      <c r="CJ51" s="57"/>
      <c r="CK51" s="57"/>
      <c r="CL51" s="57"/>
      <c r="CM51" s="58"/>
      <c r="CN51" s="59"/>
      <c r="CO51" s="59"/>
      <c r="CP51" s="59"/>
      <c r="CQ51" s="60"/>
      <c r="CR51" s="61"/>
      <c r="CS51" s="55"/>
      <c r="CT51" s="55"/>
      <c r="CU51" s="55"/>
      <c r="CV51" s="55"/>
      <c r="CW51" s="55"/>
      <c r="CX51" s="56"/>
      <c r="CY51" s="57"/>
      <c r="CZ51" s="57"/>
      <c r="DA51" s="57"/>
      <c r="DB51" s="57"/>
      <c r="DC51" s="57"/>
      <c r="DD51" s="58"/>
      <c r="DE51" s="61">
        <f t="shared" si="8"/>
        <v>0</v>
      </c>
      <c r="DF51" s="62"/>
      <c r="DG51" s="56"/>
      <c r="DH51" s="63"/>
      <c r="DI51" s="58"/>
      <c r="DJ51" s="61"/>
      <c r="DK51" s="50">
        <f t="shared" si="7"/>
        <v>356</v>
      </c>
      <c r="DL51" s="72"/>
      <c r="DM51" s="73"/>
      <c r="DN51" s="3"/>
    </row>
    <row r="52" spans="1:118" x14ac:dyDescent="0.25">
      <c r="A52" s="97">
        <v>7</v>
      </c>
      <c r="B52" s="54" t="s">
        <v>131</v>
      </c>
      <c r="C52" s="55"/>
      <c r="D52" s="56"/>
      <c r="E52" s="57"/>
      <c r="F52" s="58"/>
      <c r="G52" s="59"/>
      <c r="H52" s="60"/>
      <c r="I52" s="61"/>
      <c r="J52" s="55">
        <v>3</v>
      </c>
      <c r="K52" s="55">
        <v>93</v>
      </c>
      <c r="L52" s="55">
        <v>2</v>
      </c>
      <c r="M52" s="56">
        <v>95</v>
      </c>
      <c r="N52" s="57"/>
      <c r="O52" s="57"/>
      <c r="P52" s="57"/>
      <c r="Q52" s="58"/>
      <c r="R52" s="61">
        <f t="shared" si="6"/>
        <v>188</v>
      </c>
      <c r="S52" s="59"/>
      <c r="T52" s="98"/>
      <c r="U52" s="98"/>
      <c r="V52" s="98"/>
      <c r="W52" s="98"/>
      <c r="X52" s="60"/>
      <c r="Y52" s="61"/>
      <c r="Z52" s="99"/>
      <c r="AA52" s="99"/>
      <c r="AB52" s="99"/>
      <c r="AC52" s="56"/>
      <c r="AD52" s="100"/>
      <c r="AE52" s="100"/>
      <c r="AF52" s="100"/>
      <c r="AG52" s="58"/>
      <c r="AH52" s="98"/>
      <c r="AI52" s="98"/>
      <c r="AJ52" s="98"/>
      <c r="AK52" s="60"/>
      <c r="AL52" s="61"/>
      <c r="AM52" s="62"/>
      <c r="AN52" s="99"/>
      <c r="AO52" s="99"/>
      <c r="AP52" s="99"/>
      <c r="AQ52" s="99"/>
      <c r="AR52" s="56"/>
      <c r="AS52" s="100"/>
      <c r="AT52" s="100"/>
      <c r="AU52" s="100"/>
      <c r="AV52" s="100"/>
      <c r="AW52" s="100"/>
      <c r="AX52" s="58"/>
      <c r="AY52" s="61">
        <f>AN52+AP52+AR52+AT52+AV52+AX52</f>
        <v>0</v>
      </c>
      <c r="AZ52" s="101"/>
      <c r="BA52" s="101"/>
      <c r="BB52" s="101"/>
      <c r="BC52" s="101"/>
      <c r="BD52" s="101"/>
      <c r="BE52" s="102"/>
      <c r="BF52" s="61"/>
      <c r="BG52" s="67"/>
      <c r="BH52" s="98"/>
      <c r="BI52" s="98"/>
      <c r="BJ52" s="98"/>
      <c r="BK52" s="98"/>
      <c r="BL52" s="59"/>
      <c r="BM52" s="61"/>
      <c r="BN52" s="74"/>
      <c r="BO52" s="55"/>
      <c r="BP52" s="55"/>
      <c r="BQ52" s="55"/>
      <c r="BR52" s="55"/>
      <c r="BS52" s="56"/>
      <c r="BT52" s="57"/>
      <c r="BU52" s="57"/>
      <c r="BV52" s="57"/>
      <c r="BW52" s="57"/>
      <c r="BX52" s="57"/>
      <c r="BY52" s="58"/>
      <c r="BZ52" s="61"/>
      <c r="CA52" s="63"/>
      <c r="CB52" s="57"/>
      <c r="CC52" s="57"/>
      <c r="CD52" s="58"/>
      <c r="CE52" s="8"/>
      <c r="CF52" s="62"/>
      <c r="CG52" s="55"/>
      <c r="CH52" s="55"/>
      <c r="CI52" s="56"/>
      <c r="CJ52" s="57"/>
      <c r="CK52" s="57"/>
      <c r="CL52" s="57"/>
      <c r="CM52" s="58"/>
      <c r="CN52" s="59"/>
      <c r="CO52" s="59"/>
      <c r="CP52" s="59"/>
      <c r="CQ52" s="60"/>
      <c r="CR52" s="61">
        <f>CG52+CK52+CO52+CI52+CM52+CQ52</f>
        <v>0</v>
      </c>
      <c r="CS52" s="55"/>
      <c r="CT52" s="55"/>
      <c r="CU52" s="55"/>
      <c r="CV52" s="55"/>
      <c r="CW52" s="55"/>
      <c r="CX52" s="56"/>
      <c r="CY52" s="57"/>
      <c r="CZ52" s="57"/>
      <c r="DA52" s="57"/>
      <c r="DB52" s="57"/>
      <c r="DC52" s="57"/>
      <c r="DD52" s="58"/>
      <c r="DE52" s="61">
        <f t="shared" si="8"/>
        <v>0</v>
      </c>
      <c r="DF52" s="62"/>
      <c r="DG52" s="56"/>
      <c r="DH52" s="63"/>
      <c r="DI52" s="58"/>
      <c r="DJ52" s="61"/>
      <c r="DK52" s="50">
        <f t="shared" si="7"/>
        <v>188</v>
      </c>
      <c r="DL52" s="72"/>
      <c r="DM52" s="73"/>
      <c r="DN52" s="35"/>
    </row>
    <row r="53" spans="1:118" x14ac:dyDescent="0.25">
      <c r="A53" s="97">
        <v>8</v>
      </c>
      <c r="B53" s="71" t="s">
        <v>229</v>
      </c>
      <c r="C53" s="55"/>
      <c r="D53" s="56"/>
      <c r="E53" s="57"/>
      <c r="F53" s="58"/>
      <c r="G53" s="103"/>
      <c r="H53" s="104"/>
      <c r="I53" s="61"/>
      <c r="J53" s="55">
        <v>2</v>
      </c>
      <c r="K53" s="55">
        <v>96</v>
      </c>
      <c r="L53" s="55">
        <v>3</v>
      </c>
      <c r="M53" s="56">
        <v>90</v>
      </c>
      <c r="N53" s="57"/>
      <c r="O53" s="57"/>
      <c r="P53" s="57"/>
      <c r="Q53" s="58"/>
      <c r="R53" s="61">
        <f t="shared" si="6"/>
        <v>186</v>
      </c>
      <c r="S53" s="59"/>
      <c r="T53" s="59"/>
      <c r="U53" s="59"/>
      <c r="V53" s="59"/>
      <c r="W53" s="59"/>
      <c r="X53" s="60"/>
      <c r="Y53" s="61"/>
      <c r="Z53" s="55"/>
      <c r="AA53" s="55"/>
      <c r="AB53" s="55"/>
      <c r="AC53" s="56"/>
      <c r="AD53" s="57"/>
      <c r="AE53" s="57"/>
      <c r="AF53" s="57"/>
      <c r="AG53" s="58"/>
      <c r="AH53" s="59"/>
      <c r="AI53" s="59"/>
      <c r="AJ53" s="59"/>
      <c r="AK53" s="60"/>
      <c r="AL53" s="61"/>
      <c r="AM53" s="62"/>
      <c r="AN53" s="55"/>
      <c r="AO53" s="55"/>
      <c r="AP53" s="55"/>
      <c r="AQ53" s="55"/>
      <c r="AR53" s="56"/>
      <c r="AS53" s="57"/>
      <c r="AT53" s="57"/>
      <c r="AU53" s="57"/>
      <c r="AV53" s="57"/>
      <c r="AW53" s="57"/>
      <c r="AX53" s="58"/>
      <c r="AY53" s="61"/>
      <c r="AZ53" s="59"/>
      <c r="BA53" s="59"/>
      <c r="BB53" s="59"/>
      <c r="BC53" s="59"/>
      <c r="BD53" s="59"/>
      <c r="BE53" s="60"/>
      <c r="BF53" s="75"/>
      <c r="BG53" s="67"/>
      <c r="BH53" s="59"/>
      <c r="BI53" s="59"/>
      <c r="BJ53" s="59"/>
      <c r="BK53" s="59"/>
      <c r="BL53" s="59"/>
      <c r="BM53" s="61"/>
      <c r="BN53" s="55"/>
      <c r="BO53" s="55"/>
      <c r="BP53" s="55"/>
      <c r="BQ53" s="55"/>
      <c r="BR53" s="55"/>
      <c r="BS53" s="56"/>
      <c r="BT53" s="57"/>
      <c r="BU53" s="57"/>
      <c r="BV53" s="57"/>
      <c r="BW53" s="57"/>
      <c r="BX53" s="57"/>
      <c r="BY53" s="58"/>
      <c r="BZ53" s="61"/>
      <c r="CA53" s="63"/>
      <c r="CB53" s="57"/>
      <c r="CC53" s="57"/>
      <c r="CD53" s="58"/>
      <c r="CE53" s="8"/>
      <c r="CF53" s="55"/>
      <c r="CG53" s="55"/>
      <c r="CH53" s="55"/>
      <c r="CI53" s="56"/>
      <c r="CJ53" s="57"/>
      <c r="CK53" s="57"/>
      <c r="CL53" s="57"/>
      <c r="CM53" s="58"/>
      <c r="CN53" s="59"/>
      <c r="CO53" s="59"/>
      <c r="CP53" s="59"/>
      <c r="CQ53" s="60"/>
      <c r="CR53" s="61"/>
      <c r="CS53" s="55"/>
      <c r="CT53" s="55"/>
      <c r="CU53" s="55"/>
      <c r="CV53" s="55"/>
      <c r="CW53" s="55"/>
      <c r="CX53" s="56"/>
      <c r="CY53" s="57"/>
      <c r="CZ53" s="57"/>
      <c r="DA53" s="57"/>
      <c r="DB53" s="57"/>
      <c r="DC53" s="57"/>
      <c r="DD53" s="58"/>
      <c r="DE53" s="8">
        <f t="shared" si="8"/>
        <v>0</v>
      </c>
      <c r="DF53" s="62"/>
      <c r="DG53" s="56"/>
      <c r="DH53" s="63"/>
      <c r="DI53" s="58"/>
      <c r="DJ53" s="61"/>
      <c r="DK53" s="50">
        <f t="shared" si="7"/>
        <v>186</v>
      </c>
      <c r="DL53" s="69"/>
      <c r="DM53" s="70"/>
    </row>
    <row r="54" spans="1:118" x14ac:dyDescent="0.25">
      <c r="A54" s="97">
        <v>9</v>
      </c>
      <c r="B54" s="71" t="s">
        <v>217</v>
      </c>
      <c r="C54" s="55"/>
      <c r="D54" s="56"/>
      <c r="E54" s="57"/>
      <c r="F54" s="58"/>
      <c r="G54" s="103"/>
      <c r="H54" s="104"/>
      <c r="I54" s="61"/>
      <c r="J54" s="55">
        <v>4</v>
      </c>
      <c r="K54" s="55">
        <v>90</v>
      </c>
      <c r="L54" s="55">
        <v>2</v>
      </c>
      <c r="M54" s="56">
        <v>95</v>
      </c>
      <c r="N54" s="57"/>
      <c r="O54" s="57"/>
      <c r="P54" s="57"/>
      <c r="Q54" s="58"/>
      <c r="R54" s="61">
        <f t="shared" si="6"/>
        <v>185</v>
      </c>
      <c r="S54" s="59"/>
      <c r="T54" s="59"/>
      <c r="U54" s="59"/>
      <c r="V54" s="59"/>
      <c r="W54" s="59"/>
      <c r="X54" s="60"/>
      <c r="Y54" s="61"/>
      <c r="Z54" s="55"/>
      <c r="AA54" s="55"/>
      <c r="AB54" s="55"/>
      <c r="AC54" s="56"/>
      <c r="AD54" s="57"/>
      <c r="AE54" s="57"/>
      <c r="AF54" s="57"/>
      <c r="AG54" s="58"/>
      <c r="AH54" s="59"/>
      <c r="AI54" s="59"/>
      <c r="AJ54" s="59"/>
      <c r="AK54" s="60"/>
      <c r="AL54" s="61"/>
      <c r="AM54" s="62"/>
      <c r="AN54" s="55"/>
      <c r="AO54" s="55"/>
      <c r="AP54" s="55"/>
      <c r="AQ54" s="55"/>
      <c r="AR54" s="56"/>
      <c r="AS54" s="57"/>
      <c r="AT54" s="57"/>
      <c r="AU54" s="57"/>
      <c r="AV54" s="57"/>
      <c r="AW54" s="57"/>
      <c r="AX54" s="58"/>
      <c r="AY54" s="61"/>
      <c r="AZ54" s="65"/>
      <c r="BA54" s="65"/>
      <c r="BB54" s="65"/>
      <c r="BC54" s="65"/>
      <c r="BD54" s="65"/>
      <c r="BE54" s="66"/>
      <c r="BF54" s="61"/>
      <c r="BG54" s="59"/>
      <c r="BH54" s="59"/>
      <c r="BI54" s="59"/>
      <c r="BJ54" s="59"/>
      <c r="BK54" s="59"/>
      <c r="BL54" s="59"/>
      <c r="BM54" s="61"/>
      <c r="BN54" s="55"/>
      <c r="BO54" s="55"/>
      <c r="BP54" s="55"/>
      <c r="BQ54" s="55"/>
      <c r="BR54" s="55"/>
      <c r="BS54" s="56"/>
      <c r="BT54" s="57"/>
      <c r="BU54" s="57"/>
      <c r="BV54" s="57"/>
      <c r="BW54" s="57"/>
      <c r="BX54" s="57"/>
      <c r="BY54" s="58"/>
      <c r="BZ54" s="61"/>
      <c r="CA54" s="63"/>
      <c r="CB54" s="57"/>
      <c r="CC54" s="57"/>
      <c r="CD54" s="58"/>
      <c r="CE54" s="8"/>
      <c r="CF54" s="55"/>
      <c r="CG54" s="99"/>
      <c r="CH54" s="99"/>
      <c r="CI54" s="56"/>
      <c r="CJ54" s="57"/>
      <c r="CK54" s="57"/>
      <c r="CL54" s="57"/>
      <c r="CM54" s="58"/>
      <c r="CN54" s="59"/>
      <c r="CO54" s="59"/>
      <c r="CP54" s="59"/>
      <c r="CQ54" s="60"/>
      <c r="CR54" s="61">
        <f>CG54+CK54+CO54+CI54+CM54+CQ54</f>
        <v>0</v>
      </c>
      <c r="CS54" s="55"/>
      <c r="CT54" s="55"/>
      <c r="CU54" s="55"/>
      <c r="CV54" s="55"/>
      <c r="CW54" s="55"/>
      <c r="CX54" s="56"/>
      <c r="CY54" s="57"/>
      <c r="CZ54" s="57"/>
      <c r="DA54" s="57"/>
      <c r="DB54" s="57"/>
      <c r="DC54" s="57"/>
      <c r="DD54" s="58"/>
      <c r="DE54" s="61"/>
      <c r="DF54" s="62"/>
      <c r="DG54" s="56"/>
      <c r="DH54" s="63"/>
      <c r="DI54" s="58"/>
      <c r="DJ54" s="61"/>
      <c r="DK54" s="50">
        <f t="shared" si="7"/>
        <v>185</v>
      </c>
      <c r="DL54" s="69"/>
      <c r="DM54" s="70"/>
    </row>
    <row r="55" spans="1:118" x14ac:dyDescent="0.25">
      <c r="A55" s="97">
        <v>10</v>
      </c>
      <c r="B55" s="71" t="s">
        <v>110</v>
      </c>
      <c r="C55" s="55"/>
      <c r="D55" s="56"/>
      <c r="E55" s="57"/>
      <c r="F55" s="58"/>
      <c r="G55" s="59"/>
      <c r="H55" s="60"/>
      <c r="I55" s="61">
        <f>D55+F55+H55</f>
        <v>0</v>
      </c>
      <c r="J55" s="55">
        <v>5</v>
      </c>
      <c r="K55" s="55">
        <v>87</v>
      </c>
      <c r="L55" s="55">
        <v>2</v>
      </c>
      <c r="M55" s="56">
        <v>95</v>
      </c>
      <c r="N55" s="57"/>
      <c r="O55" s="57"/>
      <c r="P55" s="57"/>
      <c r="Q55" s="58"/>
      <c r="R55" s="61">
        <f t="shared" si="6"/>
        <v>182</v>
      </c>
      <c r="S55" s="59"/>
      <c r="T55" s="59"/>
      <c r="U55" s="59"/>
      <c r="V55" s="59"/>
      <c r="W55" s="59"/>
      <c r="X55" s="60"/>
      <c r="Y55" s="61"/>
      <c r="Z55" s="55"/>
      <c r="AA55" s="55"/>
      <c r="AB55" s="55"/>
      <c r="AC55" s="56"/>
      <c r="AD55" s="57"/>
      <c r="AE55" s="57"/>
      <c r="AF55" s="57"/>
      <c r="AG55" s="58"/>
      <c r="AH55" s="59"/>
      <c r="AI55" s="59"/>
      <c r="AJ55" s="59"/>
      <c r="AK55" s="60"/>
      <c r="AL55" s="61">
        <f>AA55+AC55+AE55+AG55+AI55+AK55</f>
        <v>0</v>
      </c>
      <c r="AM55" s="62"/>
      <c r="AN55" s="55"/>
      <c r="AO55" s="55"/>
      <c r="AP55" s="55"/>
      <c r="AQ55" s="55"/>
      <c r="AR55" s="56"/>
      <c r="AS55" s="57"/>
      <c r="AT55" s="57"/>
      <c r="AU55" s="57"/>
      <c r="AV55" s="57"/>
      <c r="AW55" s="57"/>
      <c r="AX55" s="58"/>
      <c r="AY55" s="61"/>
      <c r="AZ55" s="59"/>
      <c r="BA55" s="59"/>
      <c r="BB55" s="59"/>
      <c r="BC55" s="59"/>
      <c r="BD55" s="59"/>
      <c r="BE55" s="60"/>
      <c r="BF55" s="61"/>
      <c r="BG55" s="59"/>
      <c r="BH55" s="59"/>
      <c r="BI55" s="59"/>
      <c r="BJ55" s="59"/>
      <c r="BK55" s="59"/>
      <c r="BL55" s="59"/>
      <c r="BM55" s="61"/>
      <c r="BN55" s="55"/>
      <c r="BO55" s="55"/>
      <c r="BP55" s="55"/>
      <c r="BQ55" s="55"/>
      <c r="BR55" s="55"/>
      <c r="BS55" s="56"/>
      <c r="BT55" s="57"/>
      <c r="BU55" s="57"/>
      <c r="BV55" s="57"/>
      <c r="BW55" s="57"/>
      <c r="BX55" s="57"/>
      <c r="BY55" s="58"/>
      <c r="BZ55" s="61">
        <f>BO55+BQ55+BS55+BU55+BW55+BY55</f>
        <v>0</v>
      </c>
      <c r="CA55" s="63"/>
      <c r="CB55" s="57"/>
      <c r="CC55" s="57"/>
      <c r="CD55" s="58"/>
      <c r="CE55" s="8"/>
      <c r="CF55" s="55"/>
      <c r="CG55" s="55"/>
      <c r="CH55" s="55"/>
      <c r="CI55" s="56"/>
      <c r="CJ55" s="57"/>
      <c r="CK55" s="57"/>
      <c r="CL55" s="57"/>
      <c r="CM55" s="58"/>
      <c r="CN55" s="59"/>
      <c r="CO55" s="59"/>
      <c r="CP55" s="59"/>
      <c r="CQ55" s="60"/>
      <c r="CR55" s="61">
        <f>CG55+CK55+CO55+CI55+CM55+CQ55</f>
        <v>0</v>
      </c>
      <c r="CS55" s="55"/>
      <c r="CT55" s="55"/>
      <c r="CU55" s="55"/>
      <c r="CV55" s="55"/>
      <c r="CW55" s="55"/>
      <c r="CX55" s="56"/>
      <c r="CY55" s="57"/>
      <c r="CZ55" s="57"/>
      <c r="DA55" s="57"/>
      <c r="DB55" s="57"/>
      <c r="DC55" s="57"/>
      <c r="DD55" s="58"/>
      <c r="DE55" s="61">
        <f>CT55+CV55+CZ55+DB55+DD55+CX55</f>
        <v>0</v>
      </c>
      <c r="DF55" s="62"/>
      <c r="DG55" s="56"/>
      <c r="DH55" s="63"/>
      <c r="DI55" s="58"/>
      <c r="DJ55" s="61"/>
      <c r="DK55" s="50">
        <f t="shared" si="7"/>
        <v>182</v>
      </c>
      <c r="DL55" s="69"/>
      <c r="DM55" s="70"/>
    </row>
    <row r="56" spans="1:118" x14ac:dyDescent="0.25">
      <c r="A56" s="97">
        <v>11</v>
      </c>
      <c r="B56" s="71" t="s">
        <v>133</v>
      </c>
      <c r="C56" s="55"/>
      <c r="D56" s="56"/>
      <c r="E56" s="57"/>
      <c r="F56" s="58"/>
      <c r="G56" s="59"/>
      <c r="H56" s="60"/>
      <c r="I56" s="61">
        <f>D56+F56+H56</f>
        <v>0</v>
      </c>
      <c r="J56" s="55">
        <v>4</v>
      </c>
      <c r="K56" s="55">
        <v>90</v>
      </c>
      <c r="L56" s="55">
        <v>3</v>
      </c>
      <c r="M56" s="56">
        <v>90</v>
      </c>
      <c r="N56" s="57"/>
      <c r="O56" s="57"/>
      <c r="P56" s="57"/>
      <c r="Q56" s="58"/>
      <c r="R56" s="61">
        <f t="shared" si="6"/>
        <v>180</v>
      </c>
      <c r="S56" s="59"/>
      <c r="T56" s="59"/>
      <c r="U56" s="59"/>
      <c r="V56" s="59"/>
      <c r="W56" s="59"/>
      <c r="X56" s="60"/>
      <c r="Y56" s="61"/>
      <c r="Z56" s="55"/>
      <c r="AA56" s="55"/>
      <c r="AB56" s="55"/>
      <c r="AC56" s="56"/>
      <c r="AD56" s="57"/>
      <c r="AE56" s="57"/>
      <c r="AF56" s="57"/>
      <c r="AG56" s="58"/>
      <c r="AH56" s="59"/>
      <c r="AI56" s="59"/>
      <c r="AJ56" s="59"/>
      <c r="AK56" s="60"/>
      <c r="AL56" s="61">
        <f>AA56+AC56+AE56+AG56+AI56+AK56</f>
        <v>0</v>
      </c>
      <c r="AM56" s="62"/>
      <c r="AN56" s="55"/>
      <c r="AO56" s="55"/>
      <c r="AP56" s="55"/>
      <c r="AQ56" s="55"/>
      <c r="AR56" s="56"/>
      <c r="AS56" s="57"/>
      <c r="AT56" s="57"/>
      <c r="AU56" s="57"/>
      <c r="AV56" s="57"/>
      <c r="AW56" s="57"/>
      <c r="AX56" s="58"/>
      <c r="AY56" s="61"/>
      <c r="AZ56" s="59"/>
      <c r="BA56" s="59"/>
      <c r="BB56" s="59"/>
      <c r="BC56" s="59"/>
      <c r="BD56" s="59"/>
      <c r="BE56" s="60"/>
      <c r="BF56" s="61"/>
      <c r="BG56" s="59"/>
      <c r="BH56" s="59"/>
      <c r="BI56" s="59"/>
      <c r="BJ56" s="59"/>
      <c r="BK56" s="59"/>
      <c r="BL56" s="59"/>
      <c r="BM56" s="61"/>
      <c r="BN56" s="55"/>
      <c r="BO56" s="55"/>
      <c r="BP56" s="55"/>
      <c r="BQ56" s="55"/>
      <c r="BR56" s="55"/>
      <c r="BS56" s="56"/>
      <c r="BT56" s="57"/>
      <c r="BU56" s="57"/>
      <c r="BV56" s="57"/>
      <c r="BW56" s="57"/>
      <c r="BX56" s="57"/>
      <c r="BY56" s="58"/>
      <c r="BZ56" s="61">
        <f>BO56+BQ56+BS56+BU56+BW56+BY56</f>
        <v>0</v>
      </c>
      <c r="CA56" s="63"/>
      <c r="CB56" s="57"/>
      <c r="CC56" s="57"/>
      <c r="CD56" s="58"/>
      <c r="CE56" s="8"/>
      <c r="CF56" s="55"/>
      <c r="CG56" s="55"/>
      <c r="CH56" s="55"/>
      <c r="CI56" s="56"/>
      <c r="CJ56" s="57"/>
      <c r="CK56" s="57"/>
      <c r="CL56" s="57"/>
      <c r="CM56" s="58"/>
      <c r="CN56" s="59"/>
      <c r="CO56" s="59"/>
      <c r="CP56" s="59"/>
      <c r="CQ56" s="60"/>
      <c r="CR56" s="61">
        <f>CG56+CK56+CO56+CI56+CM56+CQ56</f>
        <v>0</v>
      </c>
      <c r="CS56" s="55"/>
      <c r="CT56" s="55"/>
      <c r="CU56" s="55"/>
      <c r="CV56" s="55"/>
      <c r="CW56" s="55"/>
      <c r="CX56" s="56"/>
      <c r="CY56" s="57"/>
      <c r="CZ56" s="57"/>
      <c r="DA56" s="57"/>
      <c r="DB56" s="57"/>
      <c r="DC56" s="57"/>
      <c r="DD56" s="58"/>
      <c r="DE56" s="61">
        <f>CT56+CV56+CZ56+DB56+DD56+CX56</f>
        <v>0</v>
      </c>
      <c r="DF56" s="62"/>
      <c r="DG56" s="56"/>
      <c r="DH56" s="63"/>
      <c r="DI56" s="58"/>
      <c r="DJ56" s="61"/>
      <c r="DK56" s="50">
        <f t="shared" si="7"/>
        <v>180</v>
      </c>
      <c r="DL56" s="69"/>
      <c r="DM56" s="70"/>
    </row>
    <row r="57" spans="1:118" x14ac:dyDescent="0.25">
      <c r="A57" s="97">
        <v>12</v>
      </c>
      <c r="B57" s="71" t="s">
        <v>100</v>
      </c>
      <c r="C57" s="55"/>
      <c r="D57" s="56"/>
      <c r="E57" s="57"/>
      <c r="F57" s="58"/>
      <c r="G57" s="103"/>
      <c r="H57" s="104"/>
      <c r="I57" s="61"/>
      <c r="J57" s="55"/>
      <c r="K57" s="55"/>
      <c r="L57" s="55">
        <v>2</v>
      </c>
      <c r="M57" s="56">
        <v>95</v>
      </c>
      <c r="N57" s="57"/>
      <c r="O57" s="57"/>
      <c r="P57" s="57"/>
      <c r="Q57" s="58"/>
      <c r="R57" s="61">
        <f t="shared" si="6"/>
        <v>95</v>
      </c>
      <c r="S57" s="59"/>
      <c r="T57" s="59"/>
      <c r="U57" s="98"/>
      <c r="V57" s="59"/>
      <c r="W57" s="98"/>
      <c r="X57" s="60"/>
      <c r="Y57" s="61"/>
      <c r="Z57" s="99"/>
      <c r="AA57" s="99"/>
      <c r="AB57" s="99"/>
      <c r="AC57" s="56"/>
      <c r="AD57" s="100"/>
      <c r="AE57" s="100"/>
      <c r="AF57" s="57"/>
      <c r="AG57" s="58"/>
      <c r="AH57" s="98"/>
      <c r="AI57" s="98"/>
      <c r="AJ57" s="98"/>
      <c r="AK57" s="60"/>
      <c r="AL57" s="61"/>
      <c r="AM57" s="62"/>
      <c r="AN57" s="99"/>
      <c r="AO57" s="99"/>
      <c r="AP57" s="99"/>
      <c r="AQ57" s="99"/>
      <c r="AR57" s="56"/>
      <c r="AS57" s="100"/>
      <c r="AT57" s="100"/>
      <c r="AU57" s="100"/>
      <c r="AV57" s="100"/>
      <c r="AW57" s="100"/>
      <c r="AX57" s="58"/>
      <c r="AY57" s="61"/>
      <c r="AZ57" s="59"/>
      <c r="BA57" s="59"/>
      <c r="BB57" s="59"/>
      <c r="BC57" s="59"/>
      <c r="BD57" s="59"/>
      <c r="BE57" s="60"/>
      <c r="BF57" s="61"/>
      <c r="BG57" s="59"/>
      <c r="BH57" s="98"/>
      <c r="BI57" s="98"/>
      <c r="BJ57" s="98"/>
      <c r="BK57" s="98"/>
      <c r="BL57" s="59"/>
      <c r="BM57" s="61"/>
      <c r="BN57" s="55"/>
      <c r="BO57" s="55"/>
      <c r="BP57" s="55"/>
      <c r="BQ57" s="55"/>
      <c r="BR57" s="55"/>
      <c r="BS57" s="56"/>
      <c r="BT57" s="57"/>
      <c r="BU57" s="57"/>
      <c r="BV57" s="57"/>
      <c r="BW57" s="57"/>
      <c r="BX57" s="57"/>
      <c r="BY57" s="58"/>
      <c r="BZ57" s="61">
        <f>BO57+BQ57+BS57+BU57+BW57+BY57</f>
        <v>0</v>
      </c>
      <c r="CA57" s="63"/>
      <c r="CB57" s="57"/>
      <c r="CC57" s="57"/>
      <c r="CD57" s="58"/>
      <c r="CE57" s="61"/>
      <c r="CF57" s="55"/>
      <c r="CG57" s="55"/>
      <c r="CH57" s="55"/>
      <c r="CI57" s="56"/>
      <c r="CJ57" s="57"/>
      <c r="CK57" s="57"/>
      <c r="CL57" s="57"/>
      <c r="CM57" s="58"/>
      <c r="CN57" s="59"/>
      <c r="CO57" s="59"/>
      <c r="CP57" s="59"/>
      <c r="CQ57" s="60"/>
      <c r="CR57" s="61">
        <f>CG57+CK57+CO57+CI57+CM57+CQ57</f>
        <v>0</v>
      </c>
      <c r="CS57" s="55"/>
      <c r="CT57" s="55"/>
      <c r="CU57" s="55"/>
      <c r="CV57" s="55"/>
      <c r="CW57" s="55"/>
      <c r="CX57" s="56"/>
      <c r="CY57" s="57"/>
      <c r="CZ57" s="57"/>
      <c r="DA57" s="57"/>
      <c r="DB57" s="57"/>
      <c r="DC57" s="57"/>
      <c r="DD57" s="58"/>
      <c r="DE57" s="61">
        <f>CT57+CV57+CZ57+DB57+DD57+CX57</f>
        <v>0</v>
      </c>
      <c r="DF57" s="62"/>
      <c r="DG57" s="56"/>
      <c r="DH57" s="63"/>
      <c r="DI57" s="58"/>
      <c r="DJ57" s="61"/>
      <c r="DK57" s="50">
        <f t="shared" si="7"/>
        <v>95</v>
      </c>
      <c r="DL57" s="69"/>
      <c r="DM57" s="70"/>
    </row>
    <row r="58" spans="1:118" ht="15.75" customHeight="1" x14ac:dyDescent="0.25">
      <c r="A58" s="97">
        <v>13</v>
      </c>
      <c r="B58" s="54" t="s">
        <v>102</v>
      </c>
      <c r="C58" s="55"/>
      <c r="D58" s="56"/>
      <c r="E58" s="57"/>
      <c r="F58" s="58"/>
      <c r="G58" s="103"/>
      <c r="H58" s="104"/>
      <c r="I58" s="61">
        <f>D58+F58+H58</f>
        <v>0</v>
      </c>
      <c r="J58" s="55">
        <v>4</v>
      </c>
      <c r="K58" s="55">
        <v>90</v>
      </c>
      <c r="L58" s="55"/>
      <c r="M58" s="56"/>
      <c r="N58" s="57"/>
      <c r="O58" s="57"/>
      <c r="P58" s="57"/>
      <c r="Q58" s="58"/>
      <c r="R58" s="61">
        <f t="shared" si="6"/>
        <v>90</v>
      </c>
      <c r="S58" s="59"/>
      <c r="T58" s="59"/>
      <c r="U58" s="98"/>
      <c r="V58" s="98"/>
      <c r="W58" s="98"/>
      <c r="X58" s="60"/>
      <c r="Y58" s="61"/>
      <c r="Z58" s="99"/>
      <c r="AA58" s="99"/>
      <c r="AB58" s="99"/>
      <c r="AC58" s="56"/>
      <c r="AD58" s="100"/>
      <c r="AE58" s="100"/>
      <c r="AF58" s="100"/>
      <c r="AG58" s="58"/>
      <c r="AH58" s="98"/>
      <c r="AI58" s="98"/>
      <c r="AJ58" s="98"/>
      <c r="AK58" s="60"/>
      <c r="AL58" s="61">
        <f>AA58+AC58+AE58+AG58+AI58+AK58</f>
        <v>0</v>
      </c>
      <c r="AM58" s="62"/>
      <c r="AN58" s="99"/>
      <c r="AO58" s="99"/>
      <c r="AP58" s="99"/>
      <c r="AQ58" s="99"/>
      <c r="AR58" s="56"/>
      <c r="AS58" s="100"/>
      <c r="AT58" s="100"/>
      <c r="AU58" s="100"/>
      <c r="AV58" s="100"/>
      <c r="AW58" s="100"/>
      <c r="AX58" s="58"/>
      <c r="AY58" s="61"/>
      <c r="AZ58" s="59"/>
      <c r="BA58" s="59"/>
      <c r="BB58" s="59"/>
      <c r="BC58" s="59"/>
      <c r="BD58" s="59"/>
      <c r="BE58" s="60"/>
      <c r="BF58" s="61"/>
      <c r="BG58" s="59"/>
      <c r="BH58" s="98"/>
      <c r="BI58" s="98"/>
      <c r="BJ58" s="98"/>
      <c r="BK58" s="98"/>
      <c r="BL58" s="59"/>
      <c r="BM58" s="61"/>
      <c r="BN58" s="74"/>
      <c r="BO58" s="55"/>
      <c r="BP58" s="55"/>
      <c r="BQ58" s="55"/>
      <c r="BR58" s="55"/>
      <c r="BS58" s="56"/>
      <c r="BT58" s="57"/>
      <c r="BU58" s="57"/>
      <c r="BV58" s="57"/>
      <c r="BW58" s="57"/>
      <c r="BX58" s="57"/>
      <c r="BY58" s="58"/>
      <c r="BZ58" s="61"/>
      <c r="CA58" s="63"/>
      <c r="CB58" s="57"/>
      <c r="CC58" s="57"/>
      <c r="CD58" s="58"/>
      <c r="CE58" s="8"/>
      <c r="CF58" s="55"/>
      <c r="CG58" s="55"/>
      <c r="CH58" s="55"/>
      <c r="CI58" s="56"/>
      <c r="CJ58" s="57"/>
      <c r="CK58" s="57"/>
      <c r="CL58" s="57"/>
      <c r="CM58" s="58"/>
      <c r="CN58" s="59"/>
      <c r="CO58" s="59"/>
      <c r="CP58" s="59"/>
      <c r="CQ58" s="60"/>
      <c r="CR58" s="61"/>
      <c r="CS58" s="55"/>
      <c r="CT58" s="55"/>
      <c r="CU58" s="55"/>
      <c r="CV58" s="55"/>
      <c r="CW58" s="55"/>
      <c r="CX58" s="56"/>
      <c r="CY58" s="57"/>
      <c r="CZ58" s="57"/>
      <c r="DA58" s="57"/>
      <c r="DB58" s="57"/>
      <c r="DC58" s="57"/>
      <c r="DD58" s="58"/>
      <c r="DE58" s="61"/>
      <c r="DF58" s="62"/>
      <c r="DG58" s="56"/>
      <c r="DH58" s="63"/>
      <c r="DI58" s="58"/>
      <c r="DJ58" s="61"/>
      <c r="DK58" s="50">
        <f t="shared" si="7"/>
        <v>90</v>
      </c>
      <c r="DL58" s="69"/>
      <c r="DM58" s="70"/>
      <c r="DN58" s="3"/>
    </row>
    <row r="59" spans="1:118" x14ac:dyDescent="0.25">
      <c r="A59" s="97">
        <v>14</v>
      </c>
      <c r="B59" s="71" t="s">
        <v>134</v>
      </c>
      <c r="C59" s="55"/>
      <c r="D59" s="56"/>
      <c r="E59" s="57"/>
      <c r="F59" s="58"/>
      <c r="G59" s="103"/>
      <c r="H59" s="104"/>
      <c r="I59" s="61">
        <f>D59+F59+H59</f>
        <v>0</v>
      </c>
      <c r="J59" s="55"/>
      <c r="K59" s="55"/>
      <c r="L59" s="55"/>
      <c r="M59" s="56"/>
      <c r="N59" s="57">
        <v>5</v>
      </c>
      <c r="O59" s="57">
        <v>87</v>
      </c>
      <c r="P59" s="57"/>
      <c r="Q59" s="58"/>
      <c r="R59" s="61">
        <f t="shared" si="6"/>
        <v>87</v>
      </c>
      <c r="S59" s="59"/>
      <c r="T59" s="98"/>
      <c r="U59" s="98"/>
      <c r="V59" s="98"/>
      <c r="W59" s="98"/>
      <c r="X59" s="60"/>
      <c r="Y59" s="61"/>
      <c r="Z59" s="99"/>
      <c r="AA59" s="99"/>
      <c r="AB59" s="99"/>
      <c r="AC59" s="56"/>
      <c r="AD59" s="100"/>
      <c r="AE59" s="100"/>
      <c r="AF59" s="57"/>
      <c r="AG59" s="58"/>
      <c r="AH59" s="98"/>
      <c r="AI59" s="98"/>
      <c r="AJ59" s="98"/>
      <c r="AK59" s="60"/>
      <c r="AL59" s="61">
        <f>AA59+AC59+AE59+AG59+AI59+AK59</f>
        <v>0</v>
      </c>
      <c r="AM59" s="62"/>
      <c r="AN59" s="99"/>
      <c r="AO59" s="99"/>
      <c r="AP59" s="99"/>
      <c r="AQ59" s="99"/>
      <c r="AR59" s="56"/>
      <c r="AS59" s="100"/>
      <c r="AT59" s="100"/>
      <c r="AU59" s="100"/>
      <c r="AV59" s="100"/>
      <c r="AW59" s="100"/>
      <c r="AX59" s="58"/>
      <c r="AY59" s="61"/>
      <c r="AZ59" s="59"/>
      <c r="BA59" s="59"/>
      <c r="BB59" s="59"/>
      <c r="BC59" s="59"/>
      <c r="BD59" s="59"/>
      <c r="BE59" s="60"/>
      <c r="BF59" s="61"/>
      <c r="BG59" s="59"/>
      <c r="BH59" s="98"/>
      <c r="BI59" s="98"/>
      <c r="BJ59" s="98"/>
      <c r="BK59" s="98"/>
      <c r="BL59" s="59"/>
      <c r="BM59" s="61"/>
      <c r="BN59" s="55"/>
      <c r="BO59" s="55"/>
      <c r="BP59" s="55"/>
      <c r="BQ59" s="55"/>
      <c r="BR59" s="55"/>
      <c r="BS59" s="56"/>
      <c r="BT59" s="57"/>
      <c r="BU59" s="57"/>
      <c r="BV59" s="57"/>
      <c r="BW59" s="57"/>
      <c r="BX59" s="57"/>
      <c r="BY59" s="58"/>
      <c r="BZ59" s="61">
        <f>BO59+BQ59+BS59+BU59+BW59+BY59</f>
        <v>0</v>
      </c>
      <c r="CA59" s="63"/>
      <c r="CB59" s="57"/>
      <c r="CC59" s="57"/>
      <c r="CD59" s="58"/>
      <c r="CE59" s="8"/>
      <c r="CF59" s="55"/>
      <c r="CG59" s="55"/>
      <c r="CH59" s="55"/>
      <c r="CI59" s="56"/>
      <c r="CJ59" s="57"/>
      <c r="CK59" s="57"/>
      <c r="CL59" s="57"/>
      <c r="CM59" s="58"/>
      <c r="CN59" s="59"/>
      <c r="CO59" s="59"/>
      <c r="CP59" s="59"/>
      <c r="CQ59" s="60"/>
      <c r="CR59" s="61">
        <f>CG59+CK59+CO59+CI59+CM59+CQ59</f>
        <v>0</v>
      </c>
      <c r="CS59" s="55"/>
      <c r="CT59" s="55"/>
      <c r="CU59" s="55"/>
      <c r="CV59" s="55"/>
      <c r="CW59" s="55"/>
      <c r="CX59" s="56"/>
      <c r="CY59" s="57"/>
      <c r="CZ59" s="57"/>
      <c r="DA59" s="57"/>
      <c r="DB59" s="57"/>
      <c r="DC59" s="57"/>
      <c r="DD59" s="58"/>
      <c r="DE59" s="61"/>
      <c r="DF59" s="62"/>
      <c r="DG59" s="56"/>
      <c r="DH59" s="63"/>
      <c r="DI59" s="58"/>
      <c r="DJ59" s="61"/>
      <c r="DK59" s="50">
        <f t="shared" si="7"/>
        <v>87</v>
      </c>
      <c r="DL59" s="69"/>
      <c r="DM59" s="70"/>
      <c r="DN59" s="3"/>
    </row>
    <row r="60" spans="1:118" hidden="1" x14ac:dyDescent="0.25">
      <c r="A60" s="97">
        <v>15</v>
      </c>
      <c r="B60" s="71" t="s">
        <v>181</v>
      </c>
      <c r="C60" s="55"/>
      <c r="D60" s="56"/>
      <c r="E60" s="57"/>
      <c r="F60" s="58"/>
      <c r="G60" s="59"/>
      <c r="H60" s="60"/>
      <c r="I60" s="61">
        <f>D60+F60+H60</f>
        <v>0</v>
      </c>
      <c r="J60" s="55"/>
      <c r="K60" s="55"/>
      <c r="L60" s="55"/>
      <c r="M60" s="56"/>
      <c r="N60" s="57"/>
      <c r="O60" s="57"/>
      <c r="P60" s="57"/>
      <c r="Q60" s="58"/>
      <c r="R60" s="61"/>
      <c r="S60" s="59"/>
      <c r="T60" s="59"/>
      <c r="U60" s="59"/>
      <c r="V60" s="59"/>
      <c r="W60" s="59"/>
      <c r="X60" s="60"/>
      <c r="Y60" s="61">
        <f t="shared" ref="Y60:Y64" si="9">T60+V60+X60</f>
        <v>0</v>
      </c>
      <c r="Z60" s="55"/>
      <c r="AA60" s="55"/>
      <c r="AB60" s="55"/>
      <c r="AC60" s="56"/>
      <c r="AD60" s="57"/>
      <c r="AE60" s="57"/>
      <c r="AF60" s="57"/>
      <c r="AG60" s="58"/>
      <c r="AH60" s="59"/>
      <c r="AI60" s="59"/>
      <c r="AJ60" s="59"/>
      <c r="AK60" s="60"/>
      <c r="AL60" s="61">
        <f>AA60+AC60+AE60+AG60+AI60+AK60</f>
        <v>0</v>
      </c>
      <c r="AM60" s="62"/>
      <c r="AN60" s="55"/>
      <c r="AO60" s="55"/>
      <c r="AP60" s="55"/>
      <c r="AQ60" s="55"/>
      <c r="AR60" s="56"/>
      <c r="AS60" s="57"/>
      <c r="AT60" s="57"/>
      <c r="AU60" s="57"/>
      <c r="AV60" s="57"/>
      <c r="AW60" s="57"/>
      <c r="AX60" s="58"/>
      <c r="AY60" s="61"/>
      <c r="AZ60" s="59"/>
      <c r="BA60" s="59"/>
      <c r="BB60" s="98"/>
      <c r="BC60" s="98"/>
      <c r="BD60" s="59"/>
      <c r="BE60" s="60"/>
      <c r="BF60" s="61"/>
      <c r="BG60" s="59"/>
      <c r="BH60" s="59"/>
      <c r="BI60" s="59"/>
      <c r="BJ60" s="59"/>
      <c r="BK60" s="59"/>
      <c r="BL60" s="59"/>
      <c r="BM60" s="61">
        <f>BH60+BJ60+BL60</f>
        <v>0</v>
      </c>
      <c r="BN60" s="55"/>
      <c r="BO60" s="55"/>
      <c r="BP60" s="55"/>
      <c r="BQ60" s="55"/>
      <c r="BR60" s="55"/>
      <c r="BS60" s="56"/>
      <c r="BT60" s="57"/>
      <c r="BU60" s="57"/>
      <c r="BV60" s="57"/>
      <c r="BW60" s="57"/>
      <c r="BX60" s="57"/>
      <c r="BY60" s="58"/>
      <c r="BZ60" s="61">
        <f>BO60+BQ60+BS60+BU60+BW60+BY60</f>
        <v>0</v>
      </c>
      <c r="CA60" s="63"/>
      <c r="CB60" s="57"/>
      <c r="CC60" s="57"/>
      <c r="CD60" s="58"/>
      <c r="CE60" s="8"/>
      <c r="CF60" s="55"/>
      <c r="CG60" s="55"/>
      <c r="CH60" s="55"/>
      <c r="CI60" s="56"/>
      <c r="CJ60" s="57"/>
      <c r="CK60" s="57"/>
      <c r="CL60" s="57"/>
      <c r="CM60" s="58"/>
      <c r="CN60" s="59"/>
      <c r="CO60" s="59"/>
      <c r="CP60" s="59"/>
      <c r="CQ60" s="60"/>
      <c r="CR60" s="61"/>
      <c r="CS60" s="55"/>
      <c r="CT60" s="55"/>
      <c r="CU60" s="55"/>
      <c r="CV60" s="55"/>
      <c r="CW60" s="55"/>
      <c r="CX60" s="56"/>
      <c r="CY60" s="57"/>
      <c r="CZ60" s="57"/>
      <c r="DA60" s="57"/>
      <c r="DB60" s="57"/>
      <c r="DC60" s="57"/>
      <c r="DD60" s="58"/>
      <c r="DE60" s="61"/>
      <c r="DF60" s="62"/>
      <c r="DG60" s="56"/>
      <c r="DH60" s="63"/>
      <c r="DI60" s="58"/>
      <c r="DJ60" s="61"/>
      <c r="DK60" s="50">
        <f t="shared" ref="DK60:DK78" si="10">R60+Y60</f>
        <v>0</v>
      </c>
      <c r="DL60" s="69"/>
      <c r="DM60" s="70"/>
      <c r="DN60" s="3"/>
    </row>
    <row r="61" spans="1:118" hidden="1" x14ac:dyDescent="0.25">
      <c r="A61" s="97">
        <v>16</v>
      </c>
      <c r="B61" s="54" t="s">
        <v>182</v>
      </c>
      <c r="C61" s="55"/>
      <c r="D61" s="56"/>
      <c r="E61" s="57"/>
      <c r="F61" s="58"/>
      <c r="G61" s="59"/>
      <c r="H61" s="60"/>
      <c r="I61" s="61">
        <f>D61+F61+H61</f>
        <v>0</v>
      </c>
      <c r="J61" s="55"/>
      <c r="K61" s="55"/>
      <c r="L61" s="55"/>
      <c r="M61" s="56"/>
      <c r="N61" s="57"/>
      <c r="O61" s="57"/>
      <c r="P61" s="57"/>
      <c r="Q61" s="58"/>
      <c r="R61" s="61"/>
      <c r="S61" s="59"/>
      <c r="T61" s="98"/>
      <c r="U61" s="98"/>
      <c r="V61" s="98"/>
      <c r="W61" s="98"/>
      <c r="X61" s="60"/>
      <c r="Y61" s="61">
        <f t="shared" si="9"/>
        <v>0</v>
      </c>
      <c r="Z61" s="99"/>
      <c r="AA61" s="99"/>
      <c r="AB61" s="99"/>
      <c r="AC61" s="56"/>
      <c r="AD61" s="100"/>
      <c r="AE61" s="100"/>
      <c r="AF61" s="100"/>
      <c r="AG61" s="58"/>
      <c r="AH61" s="98"/>
      <c r="AI61" s="98"/>
      <c r="AJ61" s="98"/>
      <c r="AK61" s="60"/>
      <c r="AL61" s="61">
        <f>AA61+AC61+AE61+AG61+AI61+AK61</f>
        <v>0</v>
      </c>
      <c r="AM61" s="55"/>
      <c r="AN61" s="99"/>
      <c r="AO61" s="99"/>
      <c r="AP61" s="99"/>
      <c r="AQ61" s="99"/>
      <c r="AR61" s="56"/>
      <c r="AS61" s="100"/>
      <c r="AT61" s="100"/>
      <c r="AU61" s="100"/>
      <c r="AV61" s="100"/>
      <c r="AW61" s="100"/>
      <c r="AX61" s="58"/>
      <c r="AY61" s="61"/>
      <c r="AZ61" s="59"/>
      <c r="BA61" s="59"/>
      <c r="BB61" s="59"/>
      <c r="BC61" s="59"/>
      <c r="BD61" s="59"/>
      <c r="BE61" s="60"/>
      <c r="BF61" s="61"/>
      <c r="BG61" s="59"/>
      <c r="BH61" s="98"/>
      <c r="BI61" s="98"/>
      <c r="BJ61" s="98"/>
      <c r="BK61" s="98"/>
      <c r="BL61" s="98"/>
      <c r="BM61" s="61">
        <f>BH61+BJ61+BL61</f>
        <v>0</v>
      </c>
      <c r="BN61" s="74"/>
      <c r="BO61" s="55"/>
      <c r="BP61" s="55"/>
      <c r="BQ61" s="55"/>
      <c r="BR61" s="55"/>
      <c r="BS61" s="56"/>
      <c r="BT61" s="57"/>
      <c r="BU61" s="57"/>
      <c r="BV61" s="57"/>
      <c r="BW61" s="57"/>
      <c r="BX61" s="57"/>
      <c r="BY61" s="58"/>
      <c r="BZ61" s="61">
        <f>BO61+BQ61+BS61+BU61+BW61+BY61</f>
        <v>0</v>
      </c>
      <c r="CA61" s="63"/>
      <c r="CB61" s="57"/>
      <c r="CC61" s="57"/>
      <c r="CD61" s="58"/>
      <c r="CE61" s="8"/>
      <c r="CF61" s="55"/>
      <c r="CG61" s="55"/>
      <c r="CH61" s="55"/>
      <c r="CI61" s="56"/>
      <c r="CJ61" s="57"/>
      <c r="CK61" s="57"/>
      <c r="CL61" s="57"/>
      <c r="CM61" s="58"/>
      <c r="CN61" s="59"/>
      <c r="CO61" s="59"/>
      <c r="CP61" s="59"/>
      <c r="CQ61" s="60"/>
      <c r="CR61" s="61"/>
      <c r="CS61" s="55"/>
      <c r="CT61" s="55"/>
      <c r="CU61" s="55"/>
      <c r="CV61" s="55"/>
      <c r="CW61" s="55"/>
      <c r="CX61" s="56"/>
      <c r="CY61" s="57"/>
      <c r="CZ61" s="57"/>
      <c r="DA61" s="57"/>
      <c r="DB61" s="57"/>
      <c r="DC61" s="57"/>
      <c r="DD61" s="58"/>
      <c r="DE61" s="61">
        <f>CT61+CV61+CZ61+DB61+DD61+CX61</f>
        <v>0</v>
      </c>
      <c r="DF61" s="62"/>
      <c r="DG61" s="56"/>
      <c r="DH61" s="63"/>
      <c r="DI61" s="58"/>
      <c r="DJ61" s="61"/>
      <c r="DK61" s="50">
        <f t="shared" si="10"/>
        <v>0</v>
      </c>
      <c r="DL61" s="69"/>
      <c r="DM61" s="70"/>
      <c r="DN61" s="3"/>
    </row>
    <row r="62" spans="1:118" hidden="1" x14ac:dyDescent="0.25">
      <c r="A62" s="97">
        <v>17</v>
      </c>
      <c r="B62" s="54" t="s">
        <v>99</v>
      </c>
      <c r="C62" s="55"/>
      <c r="D62" s="56"/>
      <c r="E62" s="57"/>
      <c r="F62" s="58"/>
      <c r="G62" s="59"/>
      <c r="H62" s="60"/>
      <c r="I62" s="61"/>
      <c r="J62" s="55"/>
      <c r="K62" s="55"/>
      <c r="L62" s="55"/>
      <c r="M62" s="56"/>
      <c r="N62" s="57"/>
      <c r="O62" s="57"/>
      <c r="P62" s="57"/>
      <c r="Q62" s="58"/>
      <c r="R62" s="61"/>
      <c r="S62" s="59"/>
      <c r="T62" s="59"/>
      <c r="U62" s="59"/>
      <c r="V62" s="59"/>
      <c r="W62" s="59"/>
      <c r="X62" s="60"/>
      <c r="Y62" s="61">
        <f t="shared" si="9"/>
        <v>0</v>
      </c>
      <c r="Z62" s="55"/>
      <c r="AA62" s="55"/>
      <c r="AB62" s="55"/>
      <c r="AC62" s="56"/>
      <c r="AD62" s="57"/>
      <c r="AE62" s="57"/>
      <c r="AF62" s="57"/>
      <c r="AG62" s="58"/>
      <c r="AH62" s="59"/>
      <c r="AI62" s="59"/>
      <c r="AJ62" s="59"/>
      <c r="AK62" s="60"/>
      <c r="AL62" s="61"/>
      <c r="AM62" s="55"/>
      <c r="AN62" s="55"/>
      <c r="AO62" s="55"/>
      <c r="AP62" s="55"/>
      <c r="AQ62" s="55"/>
      <c r="AR62" s="56"/>
      <c r="AS62" s="57"/>
      <c r="AT62" s="57"/>
      <c r="AU62" s="57"/>
      <c r="AV62" s="57"/>
      <c r="AW62" s="57"/>
      <c r="AX62" s="58"/>
      <c r="AY62" s="61"/>
      <c r="AZ62" s="59"/>
      <c r="BA62" s="59"/>
      <c r="BB62" s="59"/>
      <c r="BC62" s="59"/>
      <c r="BD62" s="59"/>
      <c r="BE62" s="60"/>
      <c r="BF62" s="61">
        <f>BA62+BC62+BE62</f>
        <v>0</v>
      </c>
      <c r="BG62" s="59"/>
      <c r="BH62" s="59"/>
      <c r="BI62" s="59"/>
      <c r="BJ62" s="59"/>
      <c r="BK62" s="59"/>
      <c r="BL62" s="60"/>
      <c r="BM62" s="61"/>
      <c r="BN62" s="62"/>
      <c r="BO62" s="55"/>
      <c r="BP62" s="55"/>
      <c r="BQ62" s="55"/>
      <c r="BR62" s="55"/>
      <c r="BS62" s="56"/>
      <c r="BT62" s="63"/>
      <c r="BU62" s="57"/>
      <c r="BV62" s="57"/>
      <c r="BW62" s="57"/>
      <c r="BX62" s="57"/>
      <c r="BY62" s="58"/>
      <c r="BZ62" s="61">
        <f>BO62+BQ62+BS62+BU62+BW62+BY62</f>
        <v>0</v>
      </c>
      <c r="CA62" s="63"/>
      <c r="CB62" s="57"/>
      <c r="CC62" s="57"/>
      <c r="CD62" s="58"/>
      <c r="CE62" s="8"/>
      <c r="CF62" s="55"/>
      <c r="CG62" s="55"/>
      <c r="CH62" s="55"/>
      <c r="CI62" s="56"/>
      <c r="CJ62" s="57"/>
      <c r="CK62" s="57"/>
      <c r="CL62" s="57"/>
      <c r="CM62" s="58"/>
      <c r="CN62" s="59"/>
      <c r="CO62" s="59"/>
      <c r="CP62" s="59"/>
      <c r="CQ62" s="60"/>
      <c r="CR62" s="61">
        <f>CG62+CK62+CO62+CI62+CM62+CQ62</f>
        <v>0</v>
      </c>
      <c r="CS62" s="62"/>
      <c r="CT62" s="55"/>
      <c r="CU62" s="55"/>
      <c r="CV62" s="55"/>
      <c r="CW62" s="55"/>
      <c r="CX62" s="56"/>
      <c r="CY62" s="57"/>
      <c r="CZ62" s="57"/>
      <c r="DA62" s="57"/>
      <c r="DB62" s="57"/>
      <c r="DC62" s="57"/>
      <c r="DD62" s="58"/>
      <c r="DE62" s="8"/>
      <c r="DF62" s="62"/>
      <c r="DG62" s="56"/>
      <c r="DH62" s="63"/>
      <c r="DI62" s="58"/>
      <c r="DJ62" s="61"/>
      <c r="DK62" s="50">
        <f t="shared" si="10"/>
        <v>0</v>
      </c>
      <c r="DL62" s="69"/>
      <c r="DM62" s="105"/>
      <c r="DN62" s="3"/>
    </row>
    <row r="63" spans="1:118" hidden="1" x14ac:dyDescent="0.25">
      <c r="A63" s="97">
        <v>18</v>
      </c>
      <c r="B63" s="71" t="s">
        <v>184</v>
      </c>
      <c r="C63" s="55"/>
      <c r="D63" s="56"/>
      <c r="E63" s="57"/>
      <c r="F63" s="58"/>
      <c r="G63" s="59"/>
      <c r="H63" s="60"/>
      <c r="I63" s="61">
        <f>D63+F63+H63</f>
        <v>0</v>
      </c>
      <c r="J63" s="55"/>
      <c r="K63" s="55"/>
      <c r="L63" s="55"/>
      <c r="M63" s="56"/>
      <c r="N63" s="57"/>
      <c r="O63" s="57"/>
      <c r="P63" s="57"/>
      <c r="Q63" s="58"/>
      <c r="R63" s="61"/>
      <c r="S63" s="59"/>
      <c r="T63" s="59"/>
      <c r="U63" s="59"/>
      <c r="V63" s="59"/>
      <c r="W63" s="59"/>
      <c r="X63" s="60"/>
      <c r="Y63" s="61">
        <f t="shared" si="9"/>
        <v>0</v>
      </c>
      <c r="Z63" s="55"/>
      <c r="AA63" s="55"/>
      <c r="AB63" s="55"/>
      <c r="AC63" s="56"/>
      <c r="AD63" s="57"/>
      <c r="AE63" s="57"/>
      <c r="AF63" s="57"/>
      <c r="AG63" s="58"/>
      <c r="AH63" s="59"/>
      <c r="AI63" s="59"/>
      <c r="AJ63" s="59"/>
      <c r="AK63" s="60"/>
      <c r="AL63" s="61"/>
      <c r="AM63" s="55"/>
      <c r="AN63" s="55"/>
      <c r="AO63" s="55"/>
      <c r="AP63" s="55"/>
      <c r="AQ63" s="55"/>
      <c r="AR63" s="56"/>
      <c r="AS63" s="57"/>
      <c r="AT63" s="57"/>
      <c r="AU63" s="57"/>
      <c r="AV63" s="57"/>
      <c r="AW63" s="57"/>
      <c r="AX63" s="58"/>
      <c r="AY63" s="61"/>
      <c r="AZ63" s="101"/>
      <c r="BA63" s="101"/>
      <c r="BB63" s="101"/>
      <c r="BC63" s="101"/>
      <c r="BD63" s="101"/>
      <c r="BE63" s="102"/>
      <c r="BF63" s="61"/>
      <c r="BG63" s="59"/>
      <c r="BH63" s="59"/>
      <c r="BI63" s="59"/>
      <c r="BJ63" s="59"/>
      <c r="BK63" s="59"/>
      <c r="BL63" s="60"/>
      <c r="BM63" s="61"/>
      <c r="BN63" s="55"/>
      <c r="BO63" s="55"/>
      <c r="BP63" s="55"/>
      <c r="BQ63" s="55"/>
      <c r="BR63" s="55"/>
      <c r="BS63" s="56"/>
      <c r="BT63" s="57"/>
      <c r="BU63" s="57"/>
      <c r="BV63" s="57"/>
      <c r="BW63" s="57"/>
      <c r="BX63" s="57"/>
      <c r="BY63" s="58"/>
      <c r="BZ63" s="61">
        <f>BO63+BQ63+BS63+BU63+BW63+BY63</f>
        <v>0</v>
      </c>
      <c r="CA63" s="63"/>
      <c r="CB63" s="57"/>
      <c r="CC63" s="57"/>
      <c r="CD63" s="58"/>
      <c r="CE63" s="8"/>
      <c r="CF63" s="55"/>
      <c r="CG63" s="55"/>
      <c r="CH63" s="55"/>
      <c r="CI63" s="56"/>
      <c r="CJ63" s="57"/>
      <c r="CK63" s="57"/>
      <c r="CL63" s="57"/>
      <c r="CM63" s="58"/>
      <c r="CN63" s="59"/>
      <c r="CO63" s="59"/>
      <c r="CP63" s="59"/>
      <c r="CQ63" s="60"/>
      <c r="CR63" s="61">
        <f>CG63+CK63+CO63+CI63+CM63+CQ63</f>
        <v>0</v>
      </c>
      <c r="CS63" s="62"/>
      <c r="CT63" s="55"/>
      <c r="CU63" s="55"/>
      <c r="CV63" s="55"/>
      <c r="CW63" s="55"/>
      <c r="CX63" s="56"/>
      <c r="CY63" s="57"/>
      <c r="CZ63" s="57"/>
      <c r="DA63" s="57"/>
      <c r="DB63" s="57"/>
      <c r="DC63" s="57"/>
      <c r="DD63" s="58"/>
      <c r="DE63" s="61"/>
      <c r="DF63" s="62"/>
      <c r="DG63" s="56"/>
      <c r="DH63" s="63"/>
      <c r="DI63" s="58"/>
      <c r="DJ63" s="61"/>
      <c r="DK63" s="50">
        <f t="shared" si="10"/>
        <v>0</v>
      </c>
      <c r="DL63" s="69"/>
      <c r="DM63" s="105"/>
      <c r="DN63" s="35"/>
    </row>
    <row r="64" spans="1:118" hidden="1" x14ac:dyDescent="0.25">
      <c r="A64" s="97">
        <v>19</v>
      </c>
      <c r="B64" s="54" t="s">
        <v>37</v>
      </c>
      <c r="C64" s="55"/>
      <c r="D64" s="56"/>
      <c r="E64" s="57"/>
      <c r="F64" s="58"/>
      <c r="G64" s="59"/>
      <c r="H64" s="60"/>
      <c r="I64" s="61">
        <f>D64+F64+H64</f>
        <v>0</v>
      </c>
      <c r="J64" s="55"/>
      <c r="K64" s="55"/>
      <c r="L64" s="55"/>
      <c r="M64" s="56"/>
      <c r="N64" s="57"/>
      <c r="O64" s="57"/>
      <c r="P64" s="57"/>
      <c r="Q64" s="58"/>
      <c r="R64" s="61"/>
      <c r="S64" s="59"/>
      <c r="T64" s="98"/>
      <c r="U64" s="98"/>
      <c r="V64" s="98"/>
      <c r="W64" s="98"/>
      <c r="X64" s="60"/>
      <c r="Y64" s="61">
        <f t="shared" si="9"/>
        <v>0</v>
      </c>
      <c r="Z64" s="99"/>
      <c r="AA64" s="99"/>
      <c r="AB64" s="99"/>
      <c r="AC64" s="56"/>
      <c r="AD64" s="100"/>
      <c r="AE64" s="100"/>
      <c r="AF64" s="100"/>
      <c r="AG64" s="58"/>
      <c r="AH64" s="98"/>
      <c r="AI64" s="98"/>
      <c r="AJ64" s="98"/>
      <c r="AK64" s="60"/>
      <c r="AL64" s="61">
        <f>AA64+AC64+AE64+AG64+AI64+AK64</f>
        <v>0</v>
      </c>
      <c r="AM64" s="55"/>
      <c r="AN64" s="99"/>
      <c r="AO64" s="99"/>
      <c r="AP64" s="99"/>
      <c r="AQ64" s="99"/>
      <c r="AR64" s="56"/>
      <c r="AS64" s="100"/>
      <c r="AT64" s="100"/>
      <c r="AU64" s="100"/>
      <c r="AV64" s="100"/>
      <c r="AW64" s="100"/>
      <c r="AX64" s="58"/>
      <c r="AY64" s="61"/>
      <c r="AZ64" s="59"/>
      <c r="BA64" s="59"/>
      <c r="BB64" s="59"/>
      <c r="BC64" s="59"/>
      <c r="BD64" s="59"/>
      <c r="BE64" s="60"/>
      <c r="BF64" s="61"/>
      <c r="BG64" s="59"/>
      <c r="BH64" s="98"/>
      <c r="BI64" s="98"/>
      <c r="BJ64" s="98"/>
      <c r="BK64" s="98"/>
      <c r="BL64" s="60"/>
      <c r="BM64" s="61"/>
      <c r="BN64" s="74"/>
      <c r="BO64" s="55"/>
      <c r="BP64" s="55"/>
      <c r="BQ64" s="55"/>
      <c r="BR64" s="55"/>
      <c r="BS64" s="56"/>
      <c r="BT64" s="57"/>
      <c r="BU64" s="57"/>
      <c r="BV64" s="57"/>
      <c r="BW64" s="57"/>
      <c r="BX64" s="57"/>
      <c r="BY64" s="58"/>
      <c r="BZ64" s="61"/>
      <c r="CA64" s="57"/>
      <c r="CB64" s="57"/>
      <c r="CC64" s="57"/>
      <c r="CD64" s="58"/>
      <c r="CE64" s="8"/>
      <c r="CF64" s="55"/>
      <c r="CG64" s="55"/>
      <c r="CH64" s="55"/>
      <c r="CI64" s="56"/>
      <c r="CJ64" s="57"/>
      <c r="CK64" s="57"/>
      <c r="CL64" s="57"/>
      <c r="CM64" s="58"/>
      <c r="CN64" s="59"/>
      <c r="CO64" s="59"/>
      <c r="CP64" s="59"/>
      <c r="CQ64" s="60"/>
      <c r="CR64" s="61">
        <f>CG64+CK64+CO64+CI64+CM64+CQ64</f>
        <v>0</v>
      </c>
      <c r="CS64" s="55"/>
      <c r="CT64" s="55"/>
      <c r="CU64" s="55"/>
      <c r="CV64" s="55"/>
      <c r="CW64" s="55"/>
      <c r="CX64" s="56"/>
      <c r="CY64" s="57"/>
      <c r="CZ64" s="57"/>
      <c r="DA64" s="57"/>
      <c r="DB64" s="57"/>
      <c r="DC64" s="57"/>
      <c r="DD64" s="58"/>
      <c r="DE64" s="61">
        <f>CT64+CV64+CZ64+DB64+DD64+CX64</f>
        <v>0</v>
      </c>
      <c r="DF64" s="62"/>
      <c r="DG64" s="56"/>
      <c r="DH64" s="63"/>
      <c r="DI64" s="58"/>
      <c r="DJ64" s="61"/>
      <c r="DK64" s="50">
        <f t="shared" si="10"/>
        <v>0</v>
      </c>
      <c r="DL64" s="69"/>
      <c r="DM64" s="105"/>
      <c r="DN64" s="35"/>
    </row>
    <row r="65" spans="1:118" hidden="1" x14ac:dyDescent="0.25">
      <c r="A65" s="97">
        <v>21</v>
      </c>
      <c r="B65" s="71" t="s">
        <v>225</v>
      </c>
      <c r="C65" s="55"/>
      <c r="D65" s="56"/>
      <c r="E65" s="57"/>
      <c r="F65" s="58"/>
      <c r="G65" s="103"/>
      <c r="H65" s="104"/>
      <c r="I65" s="61"/>
      <c r="J65" s="55"/>
      <c r="K65" s="55"/>
      <c r="L65" s="55"/>
      <c r="M65" s="56"/>
      <c r="N65" s="57"/>
      <c r="O65" s="57"/>
      <c r="P65" s="57"/>
      <c r="Q65" s="58"/>
      <c r="R65" s="61"/>
      <c r="S65" s="59"/>
      <c r="T65" s="59"/>
      <c r="U65" s="59"/>
      <c r="V65" s="59"/>
      <c r="W65" s="59"/>
      <c r="X65" s="60"/>
      <c r="Y65" s="61"/>
      <c r="Z65" s="55"/>
      <c r="AA65" s="55"/>
      <c r="AB65" s="55"/>
      <c r="AC65" s="56"/>
      <c r="AD65" s="57"/>
      <c r="AE65" s="57"/>
      <c r="AF65" s="57"/>
      <c r="AG65" s="58"/>
      <c r="AH65" s="59"/>
      <c r="AI65" s="59"/>
      <c r="AJ65" s="59"/>
      <c r="AK65" s="60"/>
      <c r="AL65" s="61"/>
      <c r="AM65" s="55"/>
      <c r="AN65" s="55"/>
      <c r="AO65" s="55"/>
      <c r="AP65" s="55"/>
      <c r="AQ65" s="55"/>
      <c r="AR65" s="56"/>
      <c r="AS65" s="57"/>
      <c r="AT65" s="57"/>
      <c r="AU65" s="57"/>
      <c r="AV65" s="57"/>
      <c r="AW65" s="57"/>
      <c r="AX65" s="58"/>
      <c r="AY65" s="61"/>
      <c r="AZ65" s="65"/>
      <c r="BA65" s="65"/>
      <c r="BB65" s="65"/>
      <c r="BC65" s="65"/>
      <c r="BD65" s="65"/>
      <c r="BE65" s="66"/>
      <c r="BF65" s="61"/>
      <c r="BG65" s="59"/>
      <c r="BH65" s="59"/>
      <c r="BI65" s="59"/>
      <c r="BJ65" s="59"/>
      <c r="BK65" s="59"/>
      <c r="BL65" s="59"/>
      <c r="BM65" s="61"/>
      <c r="BN65" s="55"/>
      <c r="BO65" s="55"/>
      <c r="BP65" s="55"/>
      <c r="BQ65" s="55"/>
      <c r="BR65" s="55"/>
      <c r="BS65" s="56"/>
      <c r="BT65" s="57"/>
      <c r="BU65" s="57"/>
      <c r="BV65" s="57"/>
      <c r="BW65" s="57"/>
      <c r="BX65" s="57"/>
      <c r="BY65" s="58"/>
      <c r="BZ65" s="61"/>
      <c r="CA65" s="57"/>
      <c r="CB65" s="57"/>
      <c r="CC65" s="57"/>
      <c r="CD65" s="58"/>
      <c r="CE65" s="8"/>
      <c r="CF65" s="55"/>
      <c r="CG65" s="99"/>
      <c r="CH65" s="99"/>
      <c r="CI65" s="56"/>
      <c r="CJ65" s="57"/>
      <c r="CK65" s="57"/>
      <c r="CL65" s="57"/>
      <c r="CM65" s="58"/>
      <c r="CN65" s="59"/>
      <c r="CO65" s="59"/>
      <c r="CP65" s="59"/>
      <c r="CQ65" s="60"/>
      <c r="CR65" s="61">
        <f>CG65+CK65+CO65+CI65+CM65+CQ65</f>
        <v>0</v>
      </c>
      <c r="CS65" s="55"/>
      <c r="CT65" s="55"/>
      <c r="CU65" s="55"/>
      <c r="CV65" s="55"/>
      <c r="CW65" s="55"/>
      <c r="CX65" s="56"/>
      <c r="CY65" s="57"/>
      <c r="CZ65" s="57"/>
      <c r="DA65" s="57"/>
      <c r="DB65" s="57"/>
      <c r="DC65" s="57"/>
      <c r="DD65" s="58"/>
      <c r="DE65" s="8">
        <f>CT65+CV65+CZ65+DB65+DD65+CX65</f>
        <v>0</v>
      </c>
      <c r="DF65" s="62"/>
      <c r="DG65" s="56"/>
      <c r="DH65" s="63"/>
      <c r="DI65" s="58"/>
      <c r="DJ65" s="61"/>
      <c r="DK65" s="50">
        <f t="shared" si="10"/>
        <v>0</v>
      </c>
      <c r="DL65" s="69"/>
      <c r="DM65" s="105"/>
      <c r="DN65" s="35"/>
    </row>
    <row r="66" spans="1:118" hidden="1" x14ac:dyDescent="0.25">
      <c r="A66" s="97">
        <v>22</v>
      </c>
      <c r="B66" s="71" t="s">
        <v>187</v>
      </c>
      <c r="C66" s="55"/>
      <c r="D66" s="56"/>
      <c r="E66" s="57"/>
      <c r="F66" s="58"/>
      <c r="G66" s="103"/>
      <c r="H66" s="104"/>
      <c r="I66" s="61"/>
      <c r="J66" s="55"/>
      <c r="K66" s="55"/>
      <c r="L66" s="55"/>
      <c r="M66" s="56"/>
      <c r="N66" s="57"/>
      <c r="O66" s="57"/>
      <c r="P66" s="57"/>
      <c r="Q66" s="58"/>
      <c r="R66" s="61"/>
      <c r="S66" s="59"/>
      <c r="T66" s="59"/>
      <c r="U66" s="59"/>
      <c r="V66" s="59"/>
      <c r="W66" s="59"/>
      <c r="X66" s="60"/>
      <c r="Y66" s="61"/>
      <c r="Z66" s="55"/>
      <c r="AA66" s="55"/>
      <c r="AB66" s="55"/>
      <c r="AC66" s="56"/>
      <c r="AD66" s="57"/>
      <c r="AE66" s="57"/>
      <c r="AF66" s="57"/>
      <c r="AG66" s="58"/>
      <c r="AH66" s="59"/>
      <c r="AI66" s="59"/>
      <c r="AJ66" s="59"/>
      <c r="AK66" s="60"/>
      <c r="AL66" s="61"/>
      <c r="AM66" s="55"/>
      <c r="AN66" s="55"/>
      <c r="AO66" s="55"/>
      <c r="AP66" s="55"/>
      <c r="AQ66" s="55"/>
      <c r="AR66" s="56"/>
      <c r="AS66" s="57"/>
      <c r="AT66" s="57"/>
      <c r="AU66" s="57"/>
      <c r="AV66" s="57"/>
      <c r="AW66" s="57"/>
      <c r="AX66" s="58"/>
      <c r="AY66" s="61"/>
      <c r="AZ66" s="59"/>
      <c r="BA66" s="59"/>
      <c r="BB66" s="59"/>
      <c r="BC66" s="59"/>
      <c r="BD66" s="59"/>
      <c r="BE66" s="60"/>
      <c r="BF66" s="61"/>
      <c r="BG66" s="59"/>
      <c r="BH66" s="59"/>
      <c r="BI66" s="59"/>
      <c r="BJ66" s="59"/>
      <c r="BK66" s="59"/>
      <c r="BL66" s="59"/>
      <c r="BM66" s="61"/>
      <c r="BN66" s="55"/>
      <c r="BO66" s="55"/>
      <c r="BP66" s="55"/>
      <c r="BQ66" s="55"/>
      <c r="BR66" s="55"/>
      <c r="BS66" s="56"/>
      <c r="BT66" s="57"/>
      <c r="BU66" s="57"/>
      <c r="BV66" s="57"/>
      <c r="BW66" s="57"/>
      <c r="BX66" s="57"/>
      <c r="BY66" s="58"/>
      <c r="BZ66" s="61"/>
      <c r="CA66" s="57"/>
      <c r="CB66" s="57"/>
      <c r="CC66" s="57"/>
      <c r="CD66" s="58"/>
      <c r="CE66" s="61"/>
      <c r="CF66" s="99"/>
      <c r="CG66" s="55"/>
      <c r="CH66" s="55"/>
      <c r="CI66" s="56"/>
      <c r="CJ66" s="57"/>
      <c r="CK66" s="57"/>
      <c r="CL66" s="57"/>
      <c r="CM66" s="58"/>
      <c r="CN66" s="59"/>
      <c r="CO66" s="59"/>
      <c r="CP66" s="59"/>
      <c r="CQ66" s="60"/>
      <c r="CR66" s="61">
        <f>CG66+CK66+CO66+CI66+CM66+CQ66</f>
        <v>0</v>
      </c>
      <c r="CS66" s="55"/>
      <c r="CT66" s="55"/>
      <c r="CU66" s="55"/>
      <c r="CV66" s="55"/>
      <c r="CW66" s="55"/>
      <c r="CX66" s="56"/>
      <c r="CY66" s="57"/>
      <c r="CZ66" s="57"/>
      <c r="DA66" s="57"/>
      <c r="DB66" s="57"/>
      <c r="DC66" s="57"/>
      <c r="DD66" s="58"/>
      <c r="DE66" s="61">
        <f>CT66+CV66+CZ66+DB66+DD66+CX66</f>
        <v>0</v>
      </c>
      <c r="DF66" s="62"/>
      <c r="DG66" s="56"/>
      <c r="DH66" s="63"/>
      <c r="DI66" s="58"/>
      <c r="DJ66" s="61"/>
      <c r="DK66" s="50">
        <f t="shared" si="10"/>
        <v>0</v>
      </c>
      <c r="DL66" s="69"/>
      <c r="DM66" s="105"/>
      <c r="DN66" s="35"/>
    </row>
    <row r="67" spans="1:118" hidden="1" x14ac:dyDescent="0.25">
      <c r="A67" s="97">
        <v>23</v>
      </c>
      <c r="B67" s="71" t="s">
        <v>185</v>
      </c>
      <c r="C67" s="55"/>
      <c r="D67" s="56"/>
      <c r="E67" s="57"/>
      <c r="F67" s="58"/>
      <c r="G67" s="103"/>
      <c r="H67" s="104"/>
      <c r="I67" s="61"/>
      <c r="J67" s="55"/>
      <c r="K67" s="55"/>
      <c r="L67" s="55"/>
      <c r="M67" s="56"/>
      <c r="N67" s="57"/>
      <c r="O67" s="57"/>
      <c r="P67" s="57"/>
      <c r="Q67" s="58"/>
      <c r="R67" s="61"/>
      <c r="S67" s="59"/>
      <c r="T67" s="59"/>
      <c r="U67" s="59"/>
      <c r="V67" s="59"/>
      <c r="W67" s="59"/>
      <c r="X67" s="60"/>
      <c r="Y67" s="61"/>
      <c r="Z67" s="55"/>
      <c r="AA67" s="55"/>
      <c r="AB67" s="55"/>
      <c r="AC67" s="56"/>
      <c r="AD67" s="57"/>
      <c r="AE67" s="57"/>
      <c r="AF67" s="57"/>
      <c r="AG67" s="58"/>
      <c r="AH67" s="59"/>
      <c r="AI67" s="59"/>
      <c r="AJ67" s="59"/>
      <c r="AK67" s="60"/>
      <c r="AL67" s="61"/>
      <c r="AM67" s="55"/>
      <c r="AN67" s="55"/>
      <c r="AO67" s="55"/>
      <c r="AP67" s="55"/>
      <c r="AQ67" s="55"/>
      <c r="AR67" s="56"/>
      <c r="AS67" s="57"/>
      <c r="AT67" s="57"/>
      <c r="AU67" s="57"/>
      <c r="AV67" s="57"/>
      <c r="AW67" s="57"/>
      <c r="AX67" s="58"/>
      <c r="AY67" s="61"/>
      <c r="AZ67" s="59"/>
      <c r="BA67" s="59"/>
      <c r="BB67" s="59"/>
      <c r="BC67" s="59"/>
      <c r="BD67" s="59"/>
      <c r="BE67" s="60"/>
      <c r="BF67" s="61"/>
      <c r="BG67" s="59"/>
      <c r="BH67" s="59"/>
      <c r="BI67" s="59"/>
      <c r="BJ67" s="59"/>
      <c r="BK67" s="59"/>
      <c r="BL67" s="59"/>
      <c r="BM67" s="61"/>
      <c r="BN67" s="55"/>
      <c r="BO67" s="55"/>
      <c r="BP67" s="55"/>
      <c r="BQ67" s="55"/>
      <c r="BR67" s="55"/>
      <c r="BS67" s="56"/>
      <c r="BT67" s="57"/>
      <c r="BU67" s="57"/>
      <c r="BV67" s="57"/>
      <c r="BW67" s="57"/>
      <c r="BX67" s="57"/>
      <c r="BY67" s="58"/>
      <c r="BZ67" s="61">
        <f>BO67+BQ67+BS67+BU67+BW67+BY67</f>
        <v>0</v>
      </c>
      <c r="CA67" s="57"/>
      <c r="CB67" s="57"/>
      <c r="CC67" s="57"/>
      <c r="CD67" s="58"/>
      <c r="CE67" s="8"/>
      <c r="CF67" s="55"/>
      <c r="CG67" s="55"/>
      <c r="CH67" s="55"/>
      <c r="CI67" s="56"/>
      <c r="CJ67" s="57"/>
      <c r="CK67" s="57"/>
      <c r="CL67" s="57"/>
      <c r="CM67" s="58"/>
      <c r="CN67" s="59"/>
      <c r="CO67" s="59"/>
      <c r="CP67" s="59"/>
      <c r="CQ67" s="60"/>
      <c r="CR67" s="61"/>
      <c r="CS67" s="55"/>
      <c r="CT67" s="55"/>
      <c r="CU67" s="55"/>
      <c r="CV67" s="55"/>
      <c r="CW67" s="55"/>
      <c r="CX67" s="56"/>
      <c r="CY67" s="57"/>
      <c r="CZ67" s="57"/>
      <c r="DA67" s="57"/>
      <c r="DB67" s="57"/>
      <c r="DC67" s="57"/>
      <c r="DD67" s="58"/>
      <c r="DE67" s="61"/>
      <c r="DF67" s="62"/>
      <c r="DG67" s="56"/>
      <c r="DH67" s="63"/>
      <c r="DI67" s="58"/>
      <c r="DJ67" s="61"/>
      <c r="DK67" s="50">
        <f t="shared" si="10"/>
        <v>0</v>
      </c>
      <c r="DL67" s="69"/>
      <c r="DM67" s="105"/>
      <c r="DN67" s="35"/>
    </row>
    <row r="68" spans="1:118" s="144" customFormat="1" hidden="1" x14ac:dyDescent="0.25">
      <c r="A68" s="97">
        <v>24</v>
      </c>
      <c r="B68" s="71" t="s">
        <v>72</v>
      </c>
      <c r="C68" s="55"/>
      <c r="D68" s="56"/>
      <c r="E68" s="57"/>
      <c r="F68" s="58"/>
      <c r="G68" s="103"/>
      <c r="H68" s="104"/>
      <c r="I68" s="61"/>
      <c r="J68" s="55"/>
      <c r="K68" s="55"/>
      <c r="L68" s="55"/>
      <c r="M68" s="56"/>
      <c r="N68" s="57"/>
      <c r="O68" s="57"/>
      <c r="P68" s="57"/>
      <c r="Q68" s="58"/>
      <c r="R68" s="61"/>
      <c r="S68" s="59"/>
      <c r="T68" s="59"/>
      <c r="U68" s="59"/>
      <c r="V68" s="59"/>
      <c r="W68" s="59"/>
      <c r="X68" s="60"/>
      <c r="Y68" s="61">
        <f>T68+V68+X68</f>
        <v>0</v>
      </c>
      <c r="Z68" s="55"/>
      <c r="AA68" s="55"/>
      <c r="AB68" s="55"/>
      <c r="AC68" s="56"/>
      <c r="AD68" s="57"/>
      <c r="AE68" s="57"/>
      <c r="AF68" s="57"/>
      <c r="AG68" s="58"/>
      <c r="AH68" s="59"/>
      <c r="AI68" s="59"/>
      <c r="AJ68" s="59"/>
      <c r="AK68" s="60"/>
      <c r="AL68" s="61"/>
      <c r="AM68" s="55"/>
      <c r="AN68" s="55"/>
      <c r="AO68" s="55"/>
      <c r="AP68" s="55"/>
      <c r="AQ68" s="55"/>
      <c r="AR68" s="56"/>
      <c r="AS68" s="57"/>
      <c r="AT68" s="57"/>
      <c r="AU68" s="57"/>
      <c r="AV68" s="57"/>
      <c r="AW68" s="57"/>
      <c r="AX68" s="58"/>
      <c r="AY68" s="61"/>
      <c r="AZ68" s="101"/>
      <c r="BA68" s="101"/>
      <c r="BB68" s="101"/>
      <c r="BC68" s="101"/>
      <c r="BD68" s="101"/>
      <c r="BE68" s="102"/>
      <c r="BF68" s="61"/>
      <c r="BG68" s="59"/>
      <c r="BH68" s="59"/>
      <c r="BI68" s="59"/>
      <c r="BJ68" s="59"/>
      <c r="BK68" s="59"/>
      <c r="BL68" s="59"/>
      <c r="BM68" s="61">
        <f>BH68+BJ68+BL68</f>
        <v>0</v>
      </c>
      <c r="BN68" s="55"/>
      <c r="BO68" s="55"/>
      <c r="BP68" s="55"/>
      <c r="BQ68" s="55"/>
      <c r="BR68" s="55"/>
      <c r="BS68" s="56"/>
      <c r="BT68" s="57"/>
      <c r="BU68" s="57"/>
      <c r="BV68" s="57"/>
      <c r="BW68" s="57"/>
      <c r="BX68" s="57"/>
      <c r="BY68" s="58"/>
      <c r="BZ68" s="61"/>
      <c r="CA68" s="57"/>
      <c r="CB68" s="57"/>
      <c r="CC68" s="57"/>
      <c r="CD68" s="58"/>
      <c r="CE68" s="8">
        <f>CB68+CD68</f>
        <v>0</v>
      </c>
      <c r="CF68" s="55"/>
      <c r="CG68" s="55"/>
      <c r="CH68" s="55"/>
      <c r="CI68" s="56"/>
      <c r="CJ68" s="57"/>
      <c r="CK68" s="57"/>
      <c r="CL68" s="57"/>
      <c r="CM68" s="58"/>
      <c r="CN68" s="59"/>
      <c r="CO68" s="59"/>
      <c r="CP68" s="59"/>
      <c r="CQ68" s="60"/>
      <c r="CR68" s="61"/>
      <c r="CS68" s="55"/>
      <c r="CT68" s="55"/>
      <c r="CU68" s="55"/>
      <c r="CV68" s="55"/>
      <c r="CW68" s="55"/>
      <c r="CX68" s="56"/>
      <c r="CY68" s="57"/>
      <c r="CZ68" s="57"/>
      <c r="DA68" s="57"/>
      <c r="DB68" s="57"/>
      <c r="DC68" s="57"/>
      <c r="DD68" s="58"/>
      <c r="DE68" s="61"/>
      <c r="DF68" s="62"/>
      <c r="DG68" s="56"/>
      <c r="DH68" s="63"/>
      <c r="DI68" s="58"/>
      <c r="DJ68" s="61"/>
      <c r="DK68" s="50">
        <f t="shared" si="10"/>
        <v>0</v>
      </c>
      <c r="DL68" s="69"/>
      <c r="DM68" s="105"/>
      <c r="DN68" s="35"/>
    </row>
    <row r="69" spans="1:118" hidden="1" x14ac:dyDescent="0.25">
      <c r="A69" s="97">
        <v>25</v>
      </c>
      <c r="B69" s="71" t="s">
        <v>186</v>
      </c>
      <c r="C69" s="55"/>
      <c r="D69" s="56"/>
      <c r="E69" s="57"/>
      <c r="F69" s="58"/>
      <c r="G69" s="103"/>
      <c r="H69" s="104"/>
      <c r="I69" s="61"/>
      <c r="J69" s="55"/>
      <c r="K69" s="55"/>
      <c r="L69" s="55"/>
      <c r="M69" s="56"/>
      <c r="N69" s="57"/>
      <c r="O69" s="57"/>
      <c r="P69" s="57"/>
      <c r="Q69" s="58"/>
      <c r="R69" s="61"/>
      <c r="S69" s="59"/>
      <c r="T69" s="59"/>
      <c r="U69" s="59"/>
      <c r="V69" s="59"/>
      <c r="W69" s="59"/>
      <c r="X69" s="60"/>
      <c r="Y69" s="61"/>
      <c r="Z69" s="55"/>
      <c r="AA69" s="55"/>
      <c r="AB69" s="55"/>
      <c r="AC69" s="56"/>
      <c r="AD69" s="57"/>
      <c r="AE69" s="57"/>
      <c r="AF69" s="57"/>
      <c r="AG69" s="58"/>
      <c r="AH69" s="59"/>
      <c r="AI69" s="59"/>
      <c r="AJ69" s="59"/>
      <c r="AK69" s="60"/>
      <c r="AL69" s="61"/>
      <c r="AM69" s="55"/>
      <c r="AN69" s="55"/>
      <c r="AO69" s="55"/>
      <c r="AP69" s="55"/>
      <c r="AQ69" s="55"/>
      <c r="AR69" s="56"/>
      <c r="AS69" s="57"/>
      <c r="AT69" s="57"/>
      <c r="AU69" s="57"/>
      <c r="AV69" s="57"/>
      <c r="AW69" s="57"/>
      <c r="AX69" s="58"/>
      <c r="AY69" s="61"/>
      <c r="AZ69" s="59"/>
      <c r="BA69" s="59"/>
      <c r="BB69" s="59"/>
      <c r="BC69" s="59"/>
      <c r="BD69" s="59"/>
      <c r="BE69" s="60"/>
      <c r="BF69" s="61"/>
      <c r="BG69" s="59"/>
      <c r="BH69" s="59"/>
      <c r="BI69" s="59"/>
      <c r="BJ69" s="59"/>
      <c r="BK69" s="59"/>
      <c r="BL69" s="59"/>
      <c r="BM69" s="61"/>
      <c r="BN69" s="55"/>
      <c r="BO69" s="55"/>
      <c r="BP69" s="55"/>
      <c r="BQ69" s="55"/>
      <c r="BR69" s="55"/>
      <c r="BS69" s="56"/>
      <c r="BT69" s="57"/>
      <c r="BU69" s="57"/>
      <c r="BV69" s="57"/>
      <c r="BW69" s="57"/>
      <c r="BX69" s="57"/>
      <c r="BY69" s="58"/>
      <c r="BZ69" s="61"/>
      <c r="CA69" s="57"/>
      <c r="CB69" s="57"/>
      <c r="CC69" s="57"/>
      <c r="CD69" s="58"/>
      <c r="CE69" s="8"/>
      <c r="CF69" s="55"/>
      <c r="CG69" s="55"/>
      <c r="CH69" s="55"/>
      <c r="CI69" s="56"/>
      <c r="CJ69" s="57"/>
      <c r="CK69" s="57"/>
      <c r="CL69" s="57"/>
      <c r="CM69" s="58"/>
      <c r="CN69" s="59"/>
      <c r="CO69" s="59"/>
      <c r="CP69" s="59"/>
      <c r="CQ69" s="60"/>
      <c r="CR69" s="61"/>
      <c r="CS69" s="55"/>
      <c r="CT69" s="55"/>
      <c r="CU69" s="55"/>
      <c r="CV69" s="55"/>
      <c r="CW69" s="55"/>
      <c r="CX69" s="56"/>
      <c r="CY69" s="57"/>
      <c r="CZ69" s="57"/>
      <c r="DA69" s="57"/>
      <c r="DB69" s="57"/>
      <c r="DC69" s="57"/>
      <c r="DD69" s="58"/>
      <c r="DE69" s="61">
        <f>CT69+CV69+CZ69+DB69+DD69+CX69</f>
        <v>0</v>
      </c>
      <c r="DF69" s="62"/>
      <c r="DG69" s="56"/>
      <c r="DH69" s="63"/>
      <c r="DI69" s="58"/>
      <c r="DJ69" s="61"/>
      <c r="DK69" s="50">
        <f t="shared" si="10"/>
        <v>0</v>
      </c>
      <c r="DL69" s="69"/>
      <c r="DM69" s="105"/>
      <c r="DN69" s="35"/>
    </row>
    <row r="70" spans="1:118" s="162" customFormat="1" hidden="1" x14ac:dyDescent="0.25">
      <c r="A70" s="97">
        <v>26</v>
      </c>
      <c r="B70" s="71" t="s">
        <v>36</v>
      </c>
      <c r="C70" s="55"/>
      <c r="D70" s="56"/>
      <c r="E70" s="57"/>
      <c r="F70" s="58"/>
      <c r="G70" s="59"/>
      <c r="H70" s="60"/>
      <c r="I70" s="61"/>
      <c r="J70" s="55"/>
      <c r="K70" s="55"/>
      <c r="L70" s="55"/>
      <c r="M70" s="56"/>
      <c r="N70" s="57"/>
      <c r="O70" s="57"/>
      <c r="P70" s="57"/>
      <c r="Q70" s="58"/>
      <c r="R70" s="61"/>
      <c r="S70" s="59"/>
      <c r="T70" s="59"/>
      <c r="U70" s="59"/>
      <c r="V70" s="59"/>
      <c r="W70" s="59"/>
      <c r="X70" s="60"/>
      <c r="Y70" s="61">
        <f>T70+V70+X70</f>
        <v>0</v>
      </c>
      <c r="Z70" s="55"/>
      <c r="AA70" s="55"/>
      <c r="AB70" s="55"/>
      <c r="AC70" s="56"/>
      <c r="AD70" s="57"/>
      <c r="AE70" s="57"/>
      <c r="AF70" s="57"/>
      <c r="AG70" s="58"/>
      <c r="AH70" s="59"/>
      <c r="AI70" s="59"/>
      <c r="AJ70" s="59"/>
      <c r="AK70" s="60"/>
      <c r="AL70" s="61">
        <f>AA70+AC70+AE70+AG70+AI70+AK70</f>
        <v>0</v>
      </c>
      <c r="AM70" s="55"/>
      <c r="AN70" s="55"/>
      <c r="AO70" s="55"/>
      <c r="AP70" s="55"/>
      <c r="AQ70" s="55"/>
      <c r="AR70" s="56"/>
      <c r="AS70" s="57"/>
      <c r="AT70" s="57"/>
      <c r="AU70" s="57"/>
      <c r="AV70" s="57"/>
      <c r="AW70" s="57"/>
      <c r="AX70" s="58"/>
      <c r="AY70" s="61"/>
      <c r="AZ70" s="59"/>
      <c r="BA70" s="59"/>
      <c r="BB70" s="59"/>
      <c r="BC70" s="59"/>
      <c r="BD70" s="59"/>
      <c r="BE70" s="60"/>
      <c r="BF70" s="61"/>
      <c r="BG70" s="59"/>
      <c r="BH70" s="59"/>
      <c r="BI70" s="59"/>
      <c r="BJ70" s="59"/>
      <c r="BK70" s="59"/>
      <c r="BL70" s="59"/>
      <c r="BM70" s="61"/>
      <c r="BN70" s="55"/>
      <c r="BO70" s="55"/>
      <c r="BP70" s="55"/>
      <c r="BQ70" s="55"/>
      <c r="BR70" s="55"/>
      <c r="BS70" s="56"/>
      <c r="BT70" s="57"/>
      <c r="BU70" s="57"/>
      <c r="BV70" s="57"/>
      <c r="BW70" s="57"/>
      <c r="BX70" s="57"/>
      <c r="BY70" s="58"/>
      <c r="BZ70" s="61"/>
      <c r="CA70" s="57"/>
      <c r="CB70" s="57"/>
      <c r="CC70" s="57"/>
      <c r="CD70" s="58"/>
      <c r="CE70" s="8"/>
      <c r="CF70" s="55"/>
      <c r="CG70" s="55"/>
      <c r="CH70" s="55"/>
      <c r="CI70" s="56"/>
      <c r="CJ70" s="57"/>
      <c r="CK70" s="57"/>
      <c r="CL70" s="57"/>
      <c r="CM70" s="58"/>
      <c r="CN70" s="59"/>
      <c r="CO70" s="59"/>
      <c r="CP70" s="59"/>
      <c r="CQ70" s="60"/>
      <c r="CR70" s="61"/>
      <c r="CS70" s="55"/>
      <c r="CT70" s="55"/>
      <c r="CU70" s="55"/>
      <c r="CV70" s="55"/>
      <c r="CW70" s="55"/>
      <c r="CX70" s="56"/>
      <c r="CY70" s="57"/>
      <c r="CZ70" s="57"/>
      <c r="DA70" s="57"/>
      <c r="DB70" s="57"/>
      <c r="DC70" s="57"/>
      <c r="DD70" s="58"/>
      <c r="DE70" s="61"/>
      <c r="DF70" s="62"/>
      <c r="DG70" s="56"/>
      <c r="DH70" s="63"/>
      <c r="DI70" s="58"/>
      <c r="DJ70" s="61"/>
      <c r="DK70" s="50">
        <f t="shared" si="10"/>
        <v>0</v>
      </c>
      <c r="DL70" s="69"/>
      <c r="DM70" s="105"/>
      <c r="DN70" s="35"/>
    </row>
    <row r="71" spans="1:118" s="144" customFormat="1" hidden="1" x14ac:dyDescent="0.25">
      <c r="A71" s="97">
        <v>27</v>
      </c>
      <c r="B71" s="71" t="s">
        <v>71</v>
      </c>
      <c r="C71" s="55"/>
      <c r="D71" s="56"/>
      <c r="E71" s="57"/>
      <c r="F71" s="58"/>
      <c r="G71" s="103"/>
      <c r="H71" s="104"/>
      <c r="I71" s="61"/>
      <c r="J71" s="55"/>
      <c r="K71" s="55"/>
      <c r="L71" s="55"/>
      <c r="M71" s="56"/>
      <c r="N71" s="57"/>
      <c r="O71" s="57"/>
      <c r="P71" s="57"/>
      <c r="Q71" s="58"/>
      <c r="R71" s="61"/>
      <c r="S71" s="59"/>
      <c r="T71" s="59"/>
      <c r="U71" s="59"/>
      <c r="V71" s="59"/>
      <c r="W71" s="59"/>
      <c r="X71" s="60"/>
      <c r="Y71" s="61">
        <f>T71+V71+X71</f>
        <v>0</v>
      </c>
      <c r="Z71" s="55"/>
      <c r="AA71" s="55"/>
      <c r="AB71" s="55"/>
      <c r="AC71" s="56"/>
      <c r="AD71" s="57"/>
      <c r="AE71" s="57"/>
      <c r="AF71" s="57"/>
      <c r="AG71" s="58"/>
      <c r="AH71" s="59"/>
      <c r="AI71" s="59"/>
      <c r="AJ71" s="59"/>
      <c r="AK71" s="60"/>
      <c r="AL71" s="61">
        <f>AA71+AC71+AE71+AG71+AI71+AK71</f>
        <v>0</v>
      </c>
      <c r="AM71" s="55"/>
      <c r="AN71" s="55"/>
      <c r="AO71" s="55"/>
      <c r="AP71" s="55"/>
      <c r="AQ71" s="55"/>
      <c r="AR71" s="56"/>
      <c r="AS71" s="57"/>
      <c r="AT71" s="57"/>
      <c r="AU71" s="57"/>
      <c r="AV71" s="57"/>
      <c r="AW71" s="57"/>
      <c r="AX71" s="58"/>
      <c r="AY71" s="61"/>
      <c r="AZ71" s="59"/>
      <c r="BA71" s="59"/>
      <c r="BB71" s="59"/>
      <c r="BC71" s="59"/>
      <c r="BD71" s="59"/>
      <c r="BE71" s="60"/>
      <c r="BF71" s="61"/>
      <c r="BG71" s="59"/>
      <c r="BH71" s="59"/>
      <c r="BI71" s="59"/>
      <c r="BJ71" s="59"/>
      <c r="BK71" s="59"/>
      <c r="BL71" s="59"/>
      <c r="BM71" s="61"/>
      <c r="BN71" s="55"/>
      <c r="BO71" s="55"/>
      <c r="BP71" s="55"/>
      <c r="BQ71" s="55"/>
      <c r="BR71" s="55"/>
      <c r="BS71" s="56"/>
      <c r="BT71" s="57"/>
      <c r="BU71" s="57"/>
      <c r="BV71" s="57"/>
      <c r="BW71" s="57"/>
      <c r="BX71" s="57"/>
      <c r="BY71" s="58"/>
      <c r="BZ71" s="61"/>
      <c r="CA71" s="57"/>
      <c r="CB71" s="57"/>
      <c r="CC71" s="57"/>
      <c r="CD71" s="58"/>
      <c r="CE71" s="61"/>
      <c r="CF71" s="55"/>
      <c r="CG71" s="55"/>
      <c r="CH71" s="55"/>
      <c r="CI71" s="56"/>
      <c r="CJ71" s="57"/>
      <c r="CK71" s="57"/>
      <c r="CL71" s="57"/>
      <c r="CM71" s="58"/>
      <c r="CN71" s="59"/>
      <c r="CO71" s="59"/>
      <c r="CP71" s="59"/>
      <c r="CQ71" s="60"/>
      <c r="CR71" s="61"/>
      <c r="CS71" s="55"/>
      <c r="CT71" s="55"/>
      <c r="CU71" s="55"/>
      <c r="CV71" s="55"/>
      <c r="CW71" s="55"/>
      <c r="CX71" s="56"/>
      <c r="CY71" s="57"/>
      <c r="CZ71" s="57"/>
      <c r="DA71" s="57"/>
      <c r="DB71" s="57"/>
      <c r="DC71" s="57"/>
      <c r="DD71" s="58"/>
      <c r="DE71" s="61"/>
      <c r="DF71" s="62"/>
      <c r="DG71" s="56"/>
      <c r="DH71" s="63"/>
      <c r="DI71" s="58"/>
      <c r="DJ71" s="61"/>
      <c r="DK71" s="50">
        <f t="shared" si="10"/>
        <v>0</v>
      </c>
      <c r="DL71" s="69"/>
      <c r="DM71" s="105"/>
      <c r="DN71" s="35"/>
    </row>
    <row r="72" spans="1:118" s="144" customFormat="1" hidden="1" x14ac:dyDescent="0.25">
      <c r="A72" s="97">
        <v>28</v>
      </c>
      <c r="B72" s="71" t="s">
        <v>111</v>
      </c>
      <c r="C72" s="55"/>
      <c r="D72" s="56"/>
      <c r="E72" s="57"/>
      <c r="F72" s="58"/>
      <c r="G72" s="103"/>
      <c r="H72" s="104"/>
      <c r="I72" s="61">
        <f>D72+F72+H72</f>
        <v>0</v>
      </c>
      <c r="J72" s="55"/>
      <c r="K72" s="55"/>
      <c r="L72" s="55"/>
      <c r="M72" s="56"/>
      <c r="N72" s="57"/>
      <c r="O72" s="57"/>
      <c r="P72" s="57"/>
      <c r="Q72" s="58"/>
      <c r="R72" s="61"/>
      <c r="S72" s="59"/>
      <c r="T72" s="59"/>
      <c r="U72" s="59"/>
      <c r="V72" s="59"/>
      <c r="W72" s="59"/>
      <c r="X72" s="60"/>
      <c r="Y72" s="61">
        <f>T72+V72+X72</f>
        <v>0</v>
      </c>
      <c r="Z72" s="55"/>
      <c r="AA72" s="55"/>
      <c r="AB72" s="55"/>
      <c r="AC72" s="56"/>
      <c r="AD72" s="57"/>
      <c r="AE72" s="57"/>
      <c r="AF72" s="57"/>
      <c r="AG72" s="58"/>
      <c r="AH72" s="59"/>
      <c r="AI72" s="59"/>
      <c r="AJ72" s="59"/>
      <c r="AK72" s="60"/>
      <c r="AL72" s="61">
        <f>AA72+AC72+AE72+AG72+AI72+AK72</f>
        <v>0</v>
      </c>
      <c r="AM72" s="55"/>
      <c r="AN72" s="55"/>
      <c r="AO72" s="55"/>
      <c r="AP72" s="55"/>
      <c r="AQ72" s="55"/>
      <c r="AR72" s="56"/>
      <c r="AS72" s="57"/>
      <c r="AT72" s="57"/>
      <c r="AU72" s="57"/>
      <c r="AV72" s="57"/>
      <c r="AW72" s="57"/>
      <c r="AX72" s="58"/>
      <c r="AY72" s="61"/>
      <c r="AZ72" s="59"/>
      <c r="BA72" s="59"/>
      <c r="BB72" s="59"/>
      <c r="BC72" s="59"/>
      <c r="BD72" s="59"/>
      <c r="BE72" s="60"/>
      <c r="BF72" s="61">
        <f>BA72+BC72+BE72</f>
        <v>0</v>
      </c>
      <c r="BG72" s="59"/>
      <c r="BH72" s="59"/>
      <c r="BI72" s="59"/>
      <c r="BJ72" s="59"/>
      <c r="BK72" s="59"/>
      <c r="BL72" s="59"/>
      <c r="BM72" s="61"/>
      <c r="BN72" s="55"/>
      <c r="BO72" s="55"/>
      <c r="BP72" s="55"/>
      <c r="BQ72" s="55"/>
      <c r="BR72" s="55"/>
      <c r="BS72" s="56"/>
      <c r="BT72" s="57"/>
      <c r="BU72" s="57"/>
      <c r="BV72" s="57"/>
      <c r="BW72" s="57"/>
      <c r="BX72" s="57"/>
      <c r="BY72" s="58"/>
      <c r="BZ72" s="8"/>
      <c r="CA72" s="57"/>
      <c r="CB72" s="57"/>
      <c r="CC72" s="57"/>
      <c r="CD72" s="58"/>
      <c r="CE72" s="8"/>
      <c r="CF72" s="55"/>
      <c r="CG72" s="55"/>
      <c r="CH72" s="55"/>
      <c r="CI72" s="56"/>
      <c r="CJ72" s="57"/>
      <c r="CK72" s="57"/>
      <c r="CL72" s="57"/>
      <c r="CM72" s="58"/>
      <c r="CN72" s="59"/>
      <c r="CO72" s="59"/>
      <c r="CP72" s="59"/>
      <c r="CQ72" s="60"/>
      <c r="CR72" s="61"/>
      <c r="CS72" s="55"/>
      <c r="CT72" s="55"/>
      <c r="CU72" s="55"/>
      <c r="CV72" s="55"/>
      <c r="CW72" s="55"/>
      <c r="CX72" s="56"/>
      <c r="CY72" s="57"/>
      <c r="CZ72" s="57"/>
      <c r="DA72" s="57"/>
      <c r="DB72" s="57"/>
      <c r="DC72" s="57"/>
      <c r="DD72" s="58"/>
      <c r="DE72" s="61"/>
      <c r="DF72" s="62"/>
      <c r="DG72" s="56"/>
      <c r="DH72" s="63"/>
      <c r="DI72" s="58"/>
      <c r="DJ72" s="61"/>
      <c r="DK72" s="50">
        <f t="shared" si="10"/>
        <v>0</v>
      </c>
      <c r="DL72" s="69"/>
      <c r="DM72" s="105"/>
      <c r="DN72" s="35"/>
    </row>
    <row r="73" spans="1:118" s="144" customFormat="1" hidden="1" x14ac:dyDescent="0.25">
      <c r="A73" s="97">
        <v>28</v>
      </c>
      <c r="B73" s="71" t="s">
        <v>113</v>
      </c>
      <c r="C73" s="55"/>
      <c r="D73" s="56"/>
      <c r="E73" s="57"/>
      <c r="F73" s="58"/>
      <c r="G73" s="103"/>
      <c r="H73" s="104"/>
      <c r="I73" s="61">
        <f>D73+F73+H73</f>
        <v>0</v>
      </c>
      <c r="J73" s="55"/>
      <c r="K73" s="55"/>
      <c r="L73" s="55"/>
      <c r="M73" s="56"/>
      <c r="N73" s="57"/>
      <c r="O73" s="57"/>
      <c r="P73" s="57"/>
      <c r="Q73" s="58"/>
      <c r="R73" s="61"/>
      <c r="S73" s="59"/>
      <c r="T73" s="59"/>
      <c r="U73" s="59"/>
      <c r="V73" s="59"/>
      <c r="W73" s="59"/>
      <c r="X73" s="60"/>
      <c r="Y73" s="61">
        <f>T73+V73+X73</f>
        <v>0</v>
      </c>
      <c r="Z73" s="55"/>
      <c r="AA73" s="55"/>
      <c r="AB73" s="55"/>
      <c r="AC73" s="56"/>
      <c r="AD73" s="57"/>
      <c r="AE73" s="57"/>
      <c r="AF73" s="57"/>
      <c r="AG73" s="58"/>
      <c r="AH73" s="59"/>
      <c r="AI73" s="59"/>
      <c r="AJ73" s="59"/>
      <c r="AK73" s="60"/>
      <c r="AL73" s="61">
        <f>AA73+AC73+AE73+AG73+AI73+AK73</f>
        <v>0</v>
      </c>
      <c r="AM73" s="55"/>
      <c r="AN73" s="55"/>
      <c r="AO73" s="55"/>
      <c r="AP73" s="55"/>
      <c r="AQ73" s="55"/>
      <c r="AR73" s="56"/>
      <c r="AS73" s="57"/>
      <c r="AT73" s="57"/>
      <c r="AU73" s="57"/>
      <c r="AV73" s="57"/>
      <c r="AW73" s="57"/>
      <c r="AX73" s="58"/>
      <c r="AY73" s="61">
        <f>AN73+AP73+AR73+AT73+AV73+AX73</f>
        <v>0</v>
      </c>
      <c r="AZ73" s="65"/>
      <c r="BA73" s="65"/>
      <c r="BB73" s="65"/>
      <c r="BC73" s="65"/>
      <c r="BD73" s="65"/>
      <c r="BE73" s="66"/>
      <c r="BF73" s="61">
        <f>BA73+BC73+BE73</f>
        <v>0</v>
      </c>
      <c r="BG73" s="98"/>
      <c r="BH73" s="59"/>
      <c r="BI73" s="59"/>
      <c r="BJ73" s="59"/>
      <c r="BK73" s="59"/>
      <c r="BL73" s="59"/>
      <c r="BM73" s="61"/>
      <c r="BN73" s="55"/>
      <c r="BO73" s="55"/>
      <c r="BP73" s="55"/>
      <c r="BQ73" s="55"/>
      <c r="BR73" s="55"/>
      <c r="BS73" s="56"/>
      <c r="BT73" s="57"/>
      <c r="BU73" s="57"/>
      <c r="BV73" s="57"/>
      <c r="BW73" s="57"/>
      <c r="BX73" s="57"/>
      <c r="BY73" s="58"/>
      <c r="BZ73" s="8"/>
      <c r="CA73" s="57"/>
      <c r="CB73" s="57"/>
      <c r="CC73" s="57"/>
      <c r="CD73" s="58"/>
      <c r="CE73" s="8"/>
      <c r="CF73" s="55"/>
      <c r="CG73" s="99"/>
      <c r="CH73" s="99"/>
      <c r="CI73" s="56"/>
      <c r="CJ73" s="57"/>
      <c r="CK73" s="57"/>
      <c r="CL73" s="57"/>
      <c r="CM73" s="58"/>
      <c r="CN73" s="59"/>
      <c r="CO73" s="59"/>
      <c r="CP73" s="59"/>
      <c r="CQ73" s="60"/>
      <c r="CR73" s="61"/>
      <c r="CS73" s="55"/>
      <c r="CT73" s="55"/>
      <c r="CU73" s="55"/>
      <c r="CV73" s="55"/>
      <c r="CW73" s="55"/>
      <c r="CX73" s="56"/>
      <c r="CY73" s="57"/>
      <c r="CZ73" s="57"/>
      <c r="DA73" s="57"/>
      <c r="DB73" s="57"/>
      <c r="DC73" s="57"/>
      <c r="DD73" s="58"/>
      <c r="DE73" s="61">
        <f>CT73+CV73+CZ73+DB73+DD73+CX73</f>
        <v>0</v>
      </c>
      <c r="DF73" s="62"/>
      <c r="DG73" s="56"/>
      <c r="DH73" s="63"/>
      <c r="DI73" s="58"/>
      <c r="DJ73" s="61"/>
      <c r="DK73" s="50">
        <f t="shared" si="10"/>
        <v>0</v>
      </c>
      <c r="DL73" s="69"/>
      <c r="DM73" s="105"/>
      <c r="DN73" s="35"/>
    </row>
    <row r="74" spans="1:118" s="144" customFormat="1" hidden="1" x14ac:dyDescent="0.25">
      <c r="A74" s="97">
        <v>29</v>
      </c>
      <c r="B74" s="71" t="s">
        <v>101</v>
      </c>
      <c r="C74" s="55"/>
      <c r="D74" s="56"/>
      <c r="E74" s="57"/>
      <c r="F74" s="58"/>
      <c r="G74" s="59"/>
      <c r="H74" s="60"/>
      <c r="I74" s="61"/>
      <c r="J74" s="55"/>
      <c r="K74" s="55"/>
      <c r="L74" s="55"/>
      <c r="M74" s="56"/>
      <c r="N74" s="57"/>
      <c r="O74" s="57"/>
      <c r="P74" s="57"/>
      <c r="Q74" s="58"/>
      <c r="R74" s="61"/>
      <c r="S74" s="59"/>
      <c r="T74" s="98"/>
      <c r="U74" s="98"/>
      <c r="V74" s="98"/>
      <c r="W74" s="98"/>
      <c r="X74" s="60"/>
      <c r="Y74" s="61">
        <f>T74+V74+X74</f>
        <v>0</v>
      </c>
      <c r="Z74" s="99"/>
      <c r="AA74" s="99"/>
      <c r="AB74" s="99"/>
      <c r="AC74" s="56"/>
      <c r="AD74" s="100"/>
      <c r="AE74" s="100"/>
      <c r="AF74" s="57"/>
      <c r="AG74" s="58"/>
      <c r="AH74" s="98"/>
      <c r="AI74" s="98"/>
      <c r="AJ74" s="98"/>
      <c r="AK74" s="60"/>
      <c r="AL74" s="61"/>
      <c r="AM74" s="55"/>
      <c r="AN74" s="99"/>
      <c r="AO74" s="99"/>
      <c r="AP74" s="99"/>
      <c r="AQ74" s="99"/>
      <c r="AR74" s="56"/>
      <c r="AS74" s="100"/>
      <c r="AT74" s="100"/>
      <c r="AU74" s="100"/>
      <c r="AV74" s="100"/>
      <c r="AW74" s="100"/>
      <c r="AX74" s="58"/>
      <c r="AY74" s="61"/>
      <c r="AZ74" s="59"/>
      <c r="BA74" s="59"/>
      <c r="BB74" s="59"/>
      <c r="BC74" s="59"/>
      <c r="BD74" s="59"/>
      <c r="BE74" s="60"/>
      <c r="BF74" s="61"/>
      <c r="BG74" s="59"/>
      <c r="BH74" s="98"/>
      <c r="BI74" s="98"/>
      <c r="BJ74" s="98"/>
      <c r="BK74" s="98"/>
      <c r="BL74" s="59"/>
      <c r="BM74" s="61"/>
      <c r="BN74" s="55"/>
      <c r="BO74" s="55"/>
      <c r="BP74" s="55"/>
      <c r="BQ74" s="55"/>
      <c r="BR74" s="55"/>
      <c r="BS74" s="56"/>
      <c r="BT74" s="57"/>
      <c r="BU74" s="57"/>
      <c r="BV74" s="57"/>
      <c r="BW74" s="57"/>
      <c r="BX74" s="57"/>
      <c r="BY74" s="58"/>
      <c r="BZ74" s="8"/>
      <c r="CA74" s="57"/>
      <c r="CB74" s="57"/>
      <c r="CC74" s="57"/>
      <c r="CD74" s="58"/>
      <c r="CE74" s="8"/>
      <c r="CF74" s="55"/>
      <c r="CG74" s="55"/>
      <c r="CH74" s="55"/>
      <c r="CI74" s="56"/>
      <c r="CJ74" s="57"/>
      <c r="CK74" s="57"/>
      <c r="CL74" s="57"/>
      <c r="CM74" s="58"/>
      <c r="CN74" s="59"/>
      <c r="CO74" s="59"/>
      <c r="CP74" s="59"/>
      <c r="CQ74" s="60"/>
      <c r="CR74" s="61"/>
      <c r="CS74" s="55"/>
      <c r="CT74" s="55"/>
      <c r="CU74" s="55"/>
      <c r="CV74" s="55"/>
      <c r="CW74" s="55"/>
      <c r="CX74" s="56"/>
      <c r="CY74" s="57"/>
      <c r="CZ74" s="57"/>
      <c r="DA74" s="57"/>
      <c r="DB74" s="57"/>
      <c r="DC74" s="57"/>
      <c r="DD74" s="58"/>
      <c r="DE74" s="61"/>
      <c r="DF74" s="62"/>
      <c r="DG74" s="56"/>
      <c r="DH74" s="63"/>
      <c r="DI74" s="58"/>
      <c r="DJ74" s="61"/>
      <c r="DK74" s="50">
        <f t="shared" si="10"/>
        <v>0</v>
      </c>
      <c r="DL74" s="69"/>
      <c r="DM74" s="105"/>
      <c r="DN74" s="35"/>
    </row>
    <row r="75" spans="1:118" hidden="1" x14ac:dyDescent="0.25">
      <c r="A75" s="97">
        <v>30</v>
      </c>
      <c r="B75" s="71" t="s">
        <v>135</v>
      </c>
      <c r="C75" s="55"/>
      <c r="D75" s="56"/>
      <c r="E75" s="57"/>
      <c r="F75" s="58"/>
      <c r="G75" s="103"/>
      <c r="H75" s="104"/>
      <c r="I75" s="61"/>
      <c r="J75" s="55"/>
      <c r="K75" s="55"/>
      <c r="L75" s="55"/>
      <c r="M75" s="56"/>
      <c r="N75" s="57"/>
      <c r="O75" s="57"/>
      <c r="P75" s="57"/>
      <c r="Q75" s="58"/>
      <c r="R75" s="61"/>
      <c r="S75" s="59"/>
      <c r="T75" s="59"/>
      <c r="U75" s="59"/>
      <c r="V75" s="59"/>
      <c r="W75" s="59"/>
      <c r="X75" s="60"/>
      <c r="Y75" s="61"/>
      <c r="Z75" s="55"/>
      <c r="AA75" s="55"/>
      <c r="AB75" s="55"/>
      <c r="AC75" s="56"/>
      <c r="AD75" s="57"/>
      <c r="AE75" s="57"/>
      <c r="AF75" s="57"/>
      <c r="AG75" s="58"/>
      <c r="AH75" s="59"/>
      <c r="AI75" s="59"/>
      <c r="AJ75" s="59"/>
      <c r="AK75" s="60"/>
      <c r="AL75" s="61"/>
      <c r="AM75" s="62"/>
      <c r="AN75" s="55"/>
      <c r="AO75" s="55"/>
      <c r="AP75" s="55"/>
      <c r="AQ75" s="55"/>
      <c r="AR75" s="56"/>
      <c r="AS75" s="57"/>
      <c r="AT75" s="57"/>
      <c r="AU75" s="57"/>
      <c r="AV75" s="57"/>
      <c r="AW75" s="57"/>
      <c r="AX75" s="58"/>
      <c r="AY75" s="61"/>
      <c r="AZ75" s="59"/>
      <c r="BA75" s="59"/>
      <c r="BB75" s="59"/>
      <c r="BC75" s="59"/>
      <c r="BD75" s="59"/>
      <c r="BE75" s="60"/>
      <c r="BF75" s="61"/>
      <c r="BG75" s="59"/>
      <c r="BH75" s="59"/>
      <c r="BI75" s="59"/>
      <c r="BJ75" s="59"/>
      <c r="BK75" s="59"/>
      <c r="BL75" s="59"/>
      <c r="BM75" s="61"/>
      <c r="BN75" s="55"/>
      <c r="BO75" s="55"/>
      <c r="BP75" s="55"/>
      <c r="BQ75" s="55"/>
      <c r="BR75" s="55"/>
      <c r="BS75" s="56"/>
      <c r="BT75" s="57"/>
      <c r="BU75" s="57"/>
      <c r="BV75" s="57"/>
      <c r="BW75" s="57"/>
      <c r="BX75" s="57"/>
      <c r="BY75" s="58"/>
      <c r="BZ75" s="8">
        <f>BO75+BQ75+BS75+BU75+BW75+BY75</f>
        <v>0</v>
      </c>
      <c r="CA75" s="57"/>
      <c r="CB75" s="57"/>
      <c r="CC75" s="57"/>
      <c r="CD75" s="58"/>
      <c r="CE75" s="8"/>
      <c r="CF75" s="62"/>
      <c r="CG75" s="55"/>
      <c r="CH75" s="55"/>
      <c r="CI75" s="56"/>
      <c r="CJ75" s="57"/>
      <c r="CK75" s="57"/>
      <c r="CL75" s="57"/>
      <c r="CM75" s="58"/>
      <c r="CN75" s="59"/>
      <c r="CO75" s="59"/>
      <c r="CP75" s="59"/>
      <c r="CQ75" s="60"/>
      <c r="CR75" s="61"/>
      <c r="CS75" s="55"/>
      <c r="CT75" s="55"/>
      <c r="CU75" s="55"/>
      <c r="CV75" s="55"/>
      <c r="CW75" s="55"/>
      <c r="CX75" s="56"/>
      <c r="CY75" s="57"/>
      <c r="CZ75" s="57"/>
      <c r="DA75" s="57"/>
      <c r="DB75" s="57"/>
      <c r="DC75" s="57"/>
      <c r="DD75" s="58"/>
      <c r="DE75" s="61"/>
      <c r="DF75" s="62"/>
      <c r="DG75" s="56"/>
      <c r="DH75" s="63"/>
      <c r="DI75" s="58"/>
      <c r="DJ75" s="61"/>
      <c r="DK75" s="50">
        <f t="shared" si="10"/>
        <v>0</v>
      </c>
      <c r="DL75" s="69"/>
      <c r="DM75" s="70"/>
    </row>
    <row r="76" spans="1:118" s="187" customFormat="1" ht="15" hidden="1" customHeight="1" x14ac:dyDescent="0.25">
      <c r="A76" s="35">
        <v>31</v>
      </c>
      <c r="B76" s="71" t="s">
        <v>153</v>
      </c>
      <c r="C76" s="55"/>
      <c r="D76" s="56"/>
      <c r="E76" s="57"/>
      <c r="F76" s="58"/>
      <c r="G76" s="59"/>
      <c r="H76" s="60"/>
      <c r="I76" s="61"/>
      <c r="J76" s="55"/>
      <c r="K76" s="55"/>
      <c r="L76" s="55"/>
      <c r="M76" s="56"/>
      <c r="N76" s="57"/>
      <c r="O76" s="57"/>
      <c r="P76" s="57"/>
      <c r="Q76" s="58"/>
      <c r="R76" s="61"/>
      <c r="S76" s="59"/>
      <c r="T76" s="59"/>
      <c r="U76" s="59"/>
      <c r="V76" s="59"/>
      <c r="W76" s="59"/>
      <c r="X76" s="60"/>
      <c r="Y76" s="61">
        <f>T76+V76+X76</f>
        <v>0</v>
      </c>
      <c r="Z76" s="55"/>
      <c r="AA76" s="55"/>
      <c r="AB76" s="55"/>
      <c r="AC76" s="56"/>
      <c r="AD76" s="57"/>
      <c r="AE76" s="57"/>
      <c r="AF76" s="57"/>
      <c r="AG76" s="58"/>
      <c r="AH76" s="59"/>
      <c r="AI76" s="59"/>
      <c r="AJ76" s="59"/>
      <c r="AK76" s="60"/>
      <c r="AL76" s="61">
        <f>AA76+AC76+AE76+AG76+AI76+AK76</f>
        <v>0</v>
      </c>
      <c r="AM76" s="62"/>
      <c r="AN76" s="55"/>
      <c r="AO76" s="55"/>
      <c r="AP76" s="55"/>
      <c r="AQ76" s="55"/>
      <c r="AR76" s="56"/>
      <c r="AS76" s="57"/>
      <c r="AT76" s="57"/>
      <c r="AU76" s="57"/>
      <c r="AV76" s="57"/>
      <c r="AW76" s="57"/>
      <c r="AX76" s="58"/>
      <c r="AY76" s="8"/>
      <c r="AZ76" s="101"/>
      <c r="BA76" s="101"/>
      <c r="BB76" s="101"/>
      <c r="BC76" s="101"/>
      <c r="BD76" s="101"/>
      <c r="BE76" s="102"/>
      <c r="BF76" s="61"/>
      <c r="BG76" s="59"/>
      <c r="BH76" s="59"/>
      <c r="BI76" s="59"/>
      <c r="BJ76" s="59"/>
      <c r="BK76" s="59"/>
      <c r="BL76" s="59"/>
      <c r="BM76" s="61"/>
      <c r="BN76" s="55"/>
      <c r="BO76" s="55"/>
      <c r="BP76" s="55"/>
      <c r="BQ76" s="55"/>
      <c r="BR76" s="55"/>
      <c r="BS76" s="56"/>
      <c r="BT76" s="57"/>
      <c r="BU76" s="57"/>
      <c r="BV76" s="57"/>
      <c r="BW76" s="57"/>
      <c r="BX76" s="57"/>
      <c r="BY76" s="58"/>
      <c r="BZ76" s="8"/>
      <c r="CA76" s="57"/>
      <c r="CB76" s="57"/>
      <c r="CC76" s="57"/>
      <c r="CD76" s="58"/>
      <c r="CE76" s="8"/>
      <c r="CF76" s="55"/>
      <c r="CG76" s="99"/>
      <c r="CH76" s="99"/>
      <c r="CI76" s="56"/>
      <c r="CJ76" s="57"/>
      <c r="CK76" s="57"/>
      <c r="CL76" s="57"/>
      <c r="CM76" s="58"/>
      <c r="CN76" s="59"/>
      <c r="CO76" s="59"/>
      <c r="CP76" s="59"/>
      <c r="CQ76" s="60"/>
      <c r="CR76" s="61"/>
      <c r="CS76" s="55"/>
      <c r="CT76" s="55"/>
      <c r="CU76" s="55"/>
      <c r="CV76" s="55"/>
      <c r="CW76" s="55"/>
      <c r="CX76" s="56"/>
      <c r="CY76" s="57"/>
      <c r="CZ76" s="57"/>
      <c r="DA76" s="57"/>
      <c r="DB76" s="57"/>
      <c r="DC76" s="57"/>
      <c r="DD76" s="58"/>
      <c r="DE76" s="61"/>
      <c r="DF76" s="62"/>
      <c r="DG76" s="56"/>
      <c r="DH76" s="63"/>
      <c r="DI76" s="58"/>
      <c r="DJ76" s="8" t="e">
        <f>#REF!+#REF!+#REF!</f>
        <v>#REF!</v>
      </c>
      <c r="DK76" s="50">
        <f t="shared" si="10"/>
        <v>0</v>
      </c>
      <c r="DL76" s="69"/>
      <c r="DM76" s="70"/>
    </row>
    <row r="77" spans="1:118" s="187" customFormat="1" ht="15" hidden="1" customHeight="1" x14ac:dyDescent="0.25">
      <c r="A77" s="35">
        <v>32</v>
      </c>
      <c r="B77" s="71" t="s">
        <v>112</v>
      </c>
      <c r="C77" s="55"/>
      <c r="D77" s="56"/>
      <c r="E77" s="57"/>
      <c r="F77" s="58"/>
      <c r="G77" s="103"/>
      <c r="H77" s="104"/>
      <c r="I77" s="61">
        <f>D77+F77+H77</f>
        <v>0</v>
      </c>
      <c r="J77" s="55"/>
      <c r="K77" s="55"/>
      <c r="L77" s="55"/>
      <c r="M77" s="56"/>
      <c r="N77" s="57"/>
      <c r="O77" s="57"/>
      <c r="P77" s="57"/>
      <c r="Q77" s="58"/>
      <c r="R77" s="61"/>
      <c r="S77" s="59"/>
      <c r="T77" s="59"/>
      <c r="U77" s="59"/>
      <c r="V77" s="59"/>
      <c r="W77" s="59"/>
      <c r="X77" s="60"/>
      <c r="Y77" s="61">
        <f>T77+V77+X77</f>
        <v>0</v>
      </c>
      <c r="Z77" s="55"/>
      <c r="AA77" s="55"/>
      <c r="AB77" s="55"/>
      <c r="AC77" s="56"/>
      <c r="AD77" s="57"/>
      <c r="AE77" s="57"/>
      <c r="AF77" s="57"/>
      <c r="AG77" s="58"/>
      <c r="AH77" s="59"/>
      <c r="AI77" s="59"/>
      <c r="AJ77" s="59"/>
      <c r="AK77" s="60"/>
      <c r="AL77" s="61">
        <f>AA77+AC77+AE77+AG77+AI77+AK77</f>
        <v>0</v>
      </c>
      <c r="AM77" s="62"/>
      <c r="AN77" s="55"/>
      <c r="AO77" s="55"/>
      <c r="AP77" s="55"/>
      <c r="AQ77" s="55"/>
      <c r="AR77" s="56"/>
      <c r="AS77" s="57"/>
      <c r="AT77" s="57"/>
      <c r="AU77" s="57"/>
      <c r="AV77" s="57"/>
      <c r="AW77" s="57"/>
      <c r="AX77" s="58"/>
      <c r="AY77" s="8">
        <f>AN77+AP77+AR77+AT77+AV77+AX77</f>
        <v>0</v>
      </c>
      <c r="AZ77" s="101"/>
      <c r="BA77" s="101"/>
      <c r="BB77" s="101"/>
      <c r="BC77" s="101"/>
      <c r="BD77" s="101"/>
      <c r="BE77" s="102"/>
      <c r="BF77" s="61">
        <f>BA77+BC77+BE77</f>
        <v>0</v>
      </c>
      <c r="BG77" s="59"/>
      <c r="BH77" s="59"/>
      <c r="BI77" s="59"/>
      <c r="BJ77" s="59"/>
      <c r="BK77" s="59"/>
      <c r="BL77" s="59"/>
      <c r="BM77" s="61"/>
      <c r="BN77" s="55"/>
      <c r="BO77" s="55"/>
      <c r="BP77" s="55"/>
      <c r="BQ77" s="55"/>
      <c r="BR77" s="55"/>
      <c r="BS77" s="56"/>
      <c r="BT77" s="57"/>
      <c r="BU77" s="57"/>
      <c r="BV77" s="57"/>
      <c r="BW77" s="57"/>
      <c r="BX77" s="57"/>
      <c r="BY77" s="58"/>
      <c r="BZ77" s="8"/>
      <c r="CA77" s="57"/>
      <c r="CB77" s="57"/>
      <c r="CC77" s="57"/>
      <c r="CD77" s="58"/>
      <c r="CE77" s="8"/>
      <c r="CF77" s="55"/>
      <c r="CG77" s="55"/>
      <c r="CH77" s="55"/>
      <c r="CI77" s="56"/>
      <c r="CJ77" s="57"/>
      <c r="CK77" s="57"/>
      <c r="CL77" s="57"/>
      <c r="CM77" s="58"/>
      <c r="CN77" s="59"/>
      <c r="CO77" s="59"/>
      <c r="CP77" s="59"/>
      <c r="CQ77" s="60"/>
      <c r="CR77" s="61"/>
      <c r="CS77" s="55"/>
      <c r="CT77" s="55"/>
      <c r="CU77" s="55"/>
      <c r="CV77" s="55"/>
      <c r="CW77" s="55"/>
      <c r="CX77" s="56"/>
      <c r="CY77" s="57"/>
      <c r="CZ77" s="57"/>
      <c r="DA77" s="57"/>
      <c r="DB77" s="57"/>
      <c r="DC77" s="57"/>
      <c r="DD77" s="58"/>
      <c r="DE77" s="61"/>
      <c r="DF77" s="62"/>
      <c r="DG77" s="56"/>
      <c r="DH77" s="63"/>
      <c r="DI77" s="58"/>
      <c r="DJ77" s="8" t="e">
        <f>#REF!+#REF!+#REF!</f>
        <v>#REF!</v>
      </c>
      <c r="DK77" s="50">
        <f t="shared" si="10"/>
        <v>0</v>
      </c>
      <c r="DL77" s="69"/>
      <c r="DM77" s="70"/>
    </row>
    <row r="78" spans="1:118" hidden="1" x14ac:dyDescent="0.25">
      <c r="A78" s="168">
        <v>31</v>
      </c>
      <c r="B78" s="76" t="s">
        <v>186</v>
      </c>
      <c r="C78" s="55"/>
      <c r="D78" s="56"/>
      <c r="E78" s="57"/>
      <c r="F78" s="58"/>
      <c r="G78" s="103"/>
      <c r="H78" s="104"/>
      <c r="I78" s="61"/>
      <c r="J78" s="55"/>
      <c r="K78" s="55"/>
      <c r="L78" s="55"/>
      <c r="M78" s="56"/>
      <c r="N78" s="57"/>
      <c r="O78" s="57"/>
      <c r="P78" s="57"/>
      <c r="Q78" s="58"/>
      <c r="R78" s="14"/>
      <c r="S78" s="59"/>
      <c r="T78" s="98"/>
      <c r="U78" s="98"/>
      <c r="V78" s="98"/>
      <c r="W78" s="98"/>
      <c r="X78" s="98"/>
      <c r="Y78" s="61"/>
      <c r="Z78" s="55"/>
      <c r="AA78" s="99"/>
      <c r="AB78" s="99"/>
      <c r="AC78" s="78"/>
      <c r="AD78" s="100"/>
      <c r="AE78" s="100"/>
      <c r="AF78" s="100"/>
      <c r="AG78" s="58"/>
      <c r="AH78" s="98"/>
      <c r="AI78" s="98"/>
      <c r="AJ78" s="98"/>
      <c r="AK78" s="60"/>
      <c r="AL78" s="14"/>
      <c r="AM78" s="55"/>
      <c r="AN78" s="99"/>
      <c r="AO78" s="99"/>
      <c r="AP78" s="99"/>
      <c r="AQ78" s="99"/>
      <c r="AR78" s="56"/>
      <c r="AS78" s="57"/>
      <c r="AT78" s="100"/>
      <c r="AU78" s="100"/>
      <c r="AV78" s="100"/>
      <c r="AW78" s="100"/>
      <c r="AX78" s="58"/>
      <c r="AY78" s="61"/>
      <c r="AZ78" s="59"/>
      <c r="BA78" s="59"/>
      <c r="BB78" s="59"/>
      <c r="BC78" s="59"/>
      <c r="BD78" s="59"/>
      <c r="BE78" s="60"/>
      <c r="BF78" s="61"/>
      <c r="BG78" s="59"/>
      <c r="BH78" s="98"/>
      <c r="BI78" s="98"/>
      <c r="BJ78" s="98"/>
      <c r="BK78" s="98"/>
      <c r="BL78" s="98"/>
      <c r="BM78" s="61"/>
      <c r="BN78" s="55"/>
      <c r="BO78" s="55"/>
      <c r="BP78" s="55"/>
      <c r="BQ78" s="55"/>
      <c r="BR78" s="55"/>
      <c r="BS78" s="56"/>
      <c r="BT78" s="57"/>
      <c r="BU78" s="57"/>
      <c r="BV78" s="57"/>
      <c r="BW78" s="57"/>
      <c r="BX78" s="57"/>
      <c r="BY78" s="58"/>
      <c r="BZ78" s="61">
        <f>BO78+BQ78+BS78+BU78+BW78+BY78</f>
        <v>0</v>
      </c>
      <c r="CA78" s="57"/>
      <c r="CB78" s="57"/>
      <c r="CC78" s="57"/>
      <c r="CD78" s="58"/>
      <c r="CE78" s="8"/>
      <c r="CF78" s="62"/>
      <c r="CG78" s="55"/>
      <c r="CH78" s="55"/>
      <c r="CI78" s="78"/>
      <c r="CJ78" s="57"/>
      <c r="CK78" s="57"/>
      <c r="CL78" s="57"/>
      <c r="CM78" s="79"/>
      <c r="CN78" s="59"/>
      <c r="CO78" s="59"/>
      <c r="CP78" s="59"/>
      <c r="CQ78" s="60"/>
      <c r="CR78" s="61">
        <f>CG78+CK78+CO78+CI78+CM78+CQ78</f>
        <v>0</v>
      </c>
      <c r="CS78" s="62"/>
      <c r="CT78" s="55"/>
      <c r="CU78" s="55"/>
      <c r="CV78" s="82"/>
      <c r="CW78" s="55"/>
      <c r="CX78" s="56"/>
      <c r="CY78" s="57"/>
      <c r="CZ78" s="57"/>
      <c r="DA78" s="57"/>
      <c r="DB78" s="57"/>
      <c r="DC78" s="57"/>
      <c r="DD78" s="58"/>
      <c r="DE78" s="61"/>
      <c r="DF78" s="62"/>
      <c r="DG78" s="56"/>
      <c r="DH78" s="80"/>
      <c r="DI78" s="58"/>
      <c r="DJ78" s="61"/>
      <c r="DK78" s="50">
        <f t="shared" si="10"/>
        <v>0</v>
      </c>
      <c r="DL78" s="72"/>
      <c r="DM78" s="73"/>
    </row>
    <row r="79" spans="1:118" x14ac:dyDescent="0.25">
      <c r="A79" s="85"/>
      <c r="B79" s="86" t="s">
        <v>13</v>
      </c>
      <c r="C79" s="149"/>
      <c r="D79" s="86">
        <f>SUM(D46:D75)</f>
        <v>0</v>
      </c>
      <c r="E79" s="149"/>
      <c r="F79" s="86"/>
      <c r="G79" s="87"/>
      <c r="H79" s="86">
        <f>SUM(H46:H75)</f>
        <v>0</v>
      </c>
      <c r="I79" s="88">
        <f>D79+F79+H79</f>
        <v>0</v>
      </c>
      <c r="J79" s="149"/>
      <c r="K79" s="149">
        <f>SUM(K46:K78)</f>
        <v>546</v>
      </c>
      <c r="L79" s="149"/>
      <c r="M79" s="86">
        <f>SUM(M46:M78)</f>
        <v>560</v>
      </c>
      <c r="N79" s="149"/>
      <c r="O79" s="149">
        <f>SUM(O46:O78)</f>
        <v>541</v>
      </c>
      <c r="P79" s="149"/>
      <c r="Q79" s="86">
        <f>SUM(Q46:Q78)</f>
        <v>600</v>
      </c>
      <c r="R79" s="88">
        <f t="shared" ref="R79" si="11">K79+M79+O79+Q79</f>
        <v>2247</v>
      </c>
      <c r="S79" s="85"/>
      <c r="T79" s="87">
        <f>SUM(T46:T75)</f>
        <v>324</v>
      </c>
      <c r="U79" s="87"/>
      <c r="V79" s="87">
        <f>SUM(V46:V75)</f>
        <v>474</v>
      </c>
      <c r="W79" s="87"/>
      <c r="X79" s="86">
        <f>SUM(X46:X75)</f>
        <v>290</v>
      </c>
      <c r="Y79" s="88">
        <f>SUM(Y46:Y75)</f>
        <v>922</v>
      </c>
      <c r="Z79" s="85"/>
      <c r="AA79" s="87">
        <f>SUM(AA48:AA75)</f>
        <v>0</v>
      </c>
      <c r="AB79" s="87"/>
      <c r="AC79" s="86">
        <f>SUM(AC48:AC75)</f>
        <v>0</v>
      </c>
      <c r="AD79" s="87"/>
      <c r="AE79" s="87">
        <f>SUM(AE46:AE75)</f>
        <v>0</v>
      </c>
      <c r="AF79" s="87"/>
      <c r="AG79" s="86">
        <f>SUM(AG46:AG75)</f>
        <v>0</v>
      </c>
      <c r="AH79" s="87"/>
      <c r="AI79" s="87">
        <f>SUM(AI46:AI75)</f>
        <v>0</v>
      </c>
      <c r="AJ79" s="87"/>
      <c r="AK79" s="86">
        <f>SUM(AK46:AK75)</f>
        <v>0</v>
      </c>
      <c r="AL79" s="88">
        <f>AA79+AC79+AE79+AG79+AI79+AK79</f>
        <v>0</v>
      </c>
      <c r="AM79" s="106"/>
      <c r="AN79" s="107">
        <f>SUM(AN46:AN75)</f>
        <v>0</v>
      </c>
      <c r="AO79" s="107"/>
      <c r="AP79" s="107">
        <f>SUM(AP46:AP75)</f>
        <v>0</v>
      </c>
      <c r="AQ79" s="107"/>
      <c r="AR79" s="108">
        <f>SUM(AR46:AR75)</f>
        <v>0</v>
      </c>
      <c r="AS79" s="107"/>
      <c r="AT79" s="107">
        <f>SUM(AT49:AT75)</f>
        <v>0</v>
      </c>
      <c r="AU79" s="107"/>
      <c r="AV79" s="107">
        <f>SUM(AV46:AV53)</f>
        <v>0</v>
      </c>
      <c r="AW79" s="107"/>
      <c r="AX79" s="108">
        <f>SUM(AX46:AX75)</f>
        <v>0</v>
      </c>
      <c r="AY79" s="89"/>
      <c r="AZ79" s="107"/>
      <c r="BA79" s="107">
        <f>SUM(BA46:BA75)</f>
        <v>457</v>
      </c>
      <c r="BB79" s="107"/>
      <c r="BC79" s="107">
        <f>SUM(BC46:BC75)</f>
        <v>180</v>
      </c>
      <c r="BD79" s="107"/>
      <c r="BE79" s="86">
        <f>SUM(BE46:BE75)</f>
        <v>400</v>
      </c>
      <c r="BF79" s="88">
        <f>BA79+BC79+BE79</f>
        <v>1037</v>
      </c>
      <c r="BG79" s="107"/>
      <c r="BH79" s="107">
        <f>SUM(BH46:BH75)</f>
        <v>0</v>
      </c>
      <c r="BI79" s="107"/>
      <c r="BJ79" s="107">
        <f>SUM(BJ46:BJ75)</f>
        <v>0</v>
      </c>
      <c r="BK79" s="107"/>
      <c r="BL79" s="107">
        <f>SUM(BL46:BL75)</f>
        <v>0</v>
      </c>
      <c r="BM79" s="88">
        <f>BH79+BJ79+BL79</f>
        <v>0</v>
      </c>
      <c r="BN79" s="87"/>
      <c r="BO79" s="87">
        <f>SUM(BO46:BO75)</f>
        <v>0</v>
      </c>
      <c r="BP79" s="87"/>
      <c r="BQ79" s="87">
        <f>SUM(BQ46:BQ75)</f>
        <v>0</v>
      </c>
      <c r="BR79" s="87"/>
      <c r="BS79" s="86">
        <f>SUM(BS46:BS75)</f>
        <v>0</v>
      </c>
      <c r="BT79" s="87"/>
      <c r="BU79" s="87">
        <f>SUM(BU46:BU75)</f>
        <v>0</v>
      </c>
      <c r="BV79" s="87"/>
      <c r="BW79" s="87">
        <f>SUM(BW46:BW75)</f>
        <v>0</v>
      </c>
      <c r="BX79" s="87"/>
      <c r="BY79" s="86">
        <f>SUM(BY46:BY75)</f>
        <v>0</v>
      </c>
      <c r="BZ79" s="89">
        <f>BO79+BQ79+BS79+BU79+BW79+BY79</f>
        <v>0</v>
      </c>
      <c r="CA79" s="107"/>
      <c r="CB79" s="107">
        <f>SUM(CB46:CB75)</f>
        <v>0</v>
      </c>
      <c r="CC79" s="107"/>
      <c r="CD79" s="86">
        <f>SUM(CD46:CD75)</f>
        <v>0</v>
      </c>
      <c r="CE79" s="88">
        <f>CB79+CD79</f>
        <v>0</v>
      </c>
      <c r="CF79" s="87"/>
      <c r="CG79" s="87">
        <f>SUM(CG52:CG77)</f>
        <v>0</v>
      </c>
      <c r="CH79" s="87"/>
      <c r="CI79" s="86">
        <f>SUM(CI53:CI77)</f>
        <v>0</v>
      </c>
      <c r="CJ79" s="87"/>
      <c r="CK79" s="87">
        <f>SUM(CK46:CK77)</f>
        <v>0</v>
      </c>
      <c r="CL79" s="87"/>
      <c r="CM79" s="86">
        <f>SUM(CM46:CM77)</f>
        <v>0</v>
      </c>
      <c r="CN79" s="87"/>
      <c r="CO79" s="87">
        <f>SUM(CO46:CO77)</f>
        <v>0</v>
      </c>
      <c r="CP79" s="87"/>
      <c r="CQ79" s="86">
        <f>SUM(CQ46:CQ77)</f>
        <v>0</v>
      </c>
      <c r="CR79" s="88">
        <f>CG79+CI79+CK79+CM79+CO79+CQ79</f>
        <v>0</v>
      </c>
      <c r="CS79" s="87"/>
      <c r="CT79" s="87">
        <f>SUM(CT46:CT77)</f>
        <v>0</v>
      </c>
      <c r="CU79" s="87"/>
      <c r="CV79" s="87">
        <f>SUM(CV46:CV77)</f>
        <v>0</v>
      </c>
      <c r="CW79" s="87"/>
      <c r="CX79" s="86">
        <f>SUM(CX46:CX75)</f>
        <v>0</v>
      </c>
      <c r="CY79" s="87"/>
      <c r="CZ79" s="87">
        <f>SUM(CZ46:CZ77)</f>
        <v>0</v>
      </c>
      <c r="DA79" s="87"/>
      <c r="DB79" s="87">
        <f>SUM(DB46:DB77)</f>
        <v>0</v>
      </c>
      <c r="DC79" s="87"/>
      <c r="DD79" s="86">
        <f>SUM(DD46:DD75)</f>
        <v>0</v>
      </c>
      <c r="DE79" s="89">
        <f>CT79+CV79+CZ79+DB79+DD79+CX79</f>
        <v>0</v>
      </c>
      <c r="DF79" s="128"/>
      <c r="DG79" s="89"/>
      <c r="DH79" s="90"/>
      <c r="DI79" s="89"/>
      <c r="DJ79" s="89"/>
      <c r="DK79" s="94">
        <f>R79+Y79+BF79</f>
        <v>4206</v>
      </c>
      <c r="DL79" s="109"/>
      <c r="DM79" s="110">
        <v>2</v>
      </c>
    </row>
    <row r="80" spans="1:118" x14ac:dyDescent="0.25">
      <c r="A80" s="165" t="s">
        <v>163</v>
      </c>
      <c r="B80" s="1241"/>
      <c r="C80" s="1241"/>
      <c r="D80" s="120"/>
      <c r="E80" s="1241"/>
      <c r="F80" s="120"/>
      <c r="G80" s="119"/>
      <c r="H80" s="120"/>
      <c r="I80" s="121"/>
      <c r="J80" s="1288"/>
      <c r="K80" s="1288"/>
      <c r="L80" s="1288"/>
      <c r="M80" s="1288"/>
      <c r="N80" s="1288"/>
      <c r="O80" s="1288"/>
      <c r="P80" s="1288"/>
      <c r="Q80" s="1288"/>
      <c r="R80" s="1440"/>
      <c r="S80" s="119"/>
      <c r="T80" s="119"/>
      <c r="U80" s="119"/>
      <c r="V80" s="119"/>
      <c r="W80" s="119"/>
      <c r="X80" s="119"/>
      <c r="Y80" s="119"/>
      <c r="Z80" s="119"/>
      <c r="AA80" s="119"/>
      <c r="AB80" s="119"/>
      <c r="AC80" s="119"/>
      <c r="AD80" s="119"/>
      <c r="AE80" s="119"/>
      <c r="AF80" s="119"/>
      <c r="AG80" s="119"/>
      <c r="AH80" s="119"/>
      <c r="AI80" s="119"/>
      <c r="AJ80" s="119"/>
      <c r="AK80" s="119"/>
      <c r="AL80" s="119"/>
      <c r="AM80" s="119"/>
      <c r="AN80" s="119"/>
      <c r="AO80" s="119"/>
      <c r="AP80" s="119"/>
      <c r="AQ80" s="119"/>
      <c r="AR80" s="119"/>
      <c r="AS80" s="119"/>
      <c r="AT80" s="119"/>
      <c r="AU80" s="119"/>
      <c r="AV80" s="119"/>
      <c r="AW80" s="119"/>
      <c r="AX80" s="119"/>
      <c r="AY80" s="119"/>
      <c r="AZ80" s="119"/>
      <c r="BA80" s="119"/>
      <c r="BB80" s="119"/>
      <c r="BC80" s="119"/>
      <c r="BD80" s="119"/>
      <c r="BE80" s="119"/>
      <c r="BF80" s="119"/>
      <c r="BG80" s="119"/>
      <c r="BH80" s="119"/>
      <c r="BI80" s="119"/>
      <c r="BJ80" s="119"/>
      <c r="BK80" s="1844"/>
      <c r="BL80" s="1793"/>
      <c r="BM80" s="1793"/>
      <c r="BN80" s="1793"/>
      <c r="BO80" s="1793"/>
      <c r="BP80" s="1793"/>
      <c r="BQ80" s="1793"/>
      <c r="BR80" s="1793"/>
      <c r="BS80" s="1793"/>
      <c r="BT80" s="1793"/>
      <c r="BU80" s="1793"/>
      <c r="BV80" s="1793"/>
      <c r="BW80" s="1793"/>
      <c r="BX80" s="1793"/>
      <c r="BY80" s="1793"/>
      <c r="BZ80" s="1793"/>
      <c r="CA80" s="1793"/>
      <c r="CB80" s="1793"/>
      <c r="CC80" s="1793"/>
      <c r="CD80" s="1793"/>
      <c r="CE80" s="1793"/>
      <c r="CF80" s="1793"/>
      <c r="CG80" s="1793"/>
      <c r="CH80" s="1793"/>
      <c r="CI80" s="1793"/>
      <c r="CJ80" s="1793"/>
      <c r="CK80" s="1793"/>
      <c r="CL80" s="1793"/>
      <c r="CM80" s="1793"/>
      <c r="CN80" s="1793"/>
      <c r="CO80" s="1793"/>
      <c r="CP80" s="1793"/>
      <c r="CQ80" s="1793"/>
      <c r="CR80" s="1793"/>
      <c r="CS80" s="1793"/>
      <c r="CT80" s="1793"/>
      <c r="CU80" s="1793"/>
      <c r="CV80" s="1793"/>
      <c r="CW80" s="1793"/>
      <c r="CX80" s="1793"/>
      <c r="CY80" s="1793"/>
      <c r="CZ80" s="1793"/>
      <c r="DA80" s="1793"/>
      <c r="DB80" s="1793"/>
      <c r="DC80" s="1793"/>
      <c r="DD80" s="1793"/>
      <c r="DE80" s="1793"/>
      <c r="DF80" s="1793"/>
      <c r="DG80" s="1793"/>
      <c r="DH80" s="1793"/>
      <c r="DI80" s="1793"/>
      <c r="DJ80" s="1793"/>
      <c r="DK80" s="1793"/>
      <c r="DL80" s="1793"/>
      <c r="DM80" s="1845"/>
    </row>
    <row r="81" spans="1:117" x14ac:dyDescent="0.25">
      <c r="A81" s="4">
        <v>1</v>
      </c>
      <c r="B81" s="37" t="s">
        <v>200</v>
      </c>
      <c r="C81" s="55"/>
      <c r="D81" s="56"/>
      <c r="E81" s="57"/>
      <c r="F81" s="58"/>
      <c r="G81" s="103"/>
      <c r="H81" s="104"/>
      <c r="I81" s="61"/>
      <c r="J81" s="55"/>
      <c r="K81" s="55"/>
      <c r="L81" s="55"/>
      <c r="M81" s="39"/>
      <c r="N81" s="57">
        <v>7</v>
      </c>
      <c r="O81" s="57">
        <v>81</v>
      </c>
      <c r="P81" s="57">
        <v>2</v>
      </c>
      <c r="Q81" s="1289">
        <v>95</v>
      </c>
      <c r="R81" s="61">
        <f t="shared" ref="R81:R90" si="12">K81+M81+O81+Q81</f>
        <v>176</v>
      </c>
      <c r="S81" s="59">
        <v>17</v>
      </c>
      <c r="T81" s="98">
        <v>58</v>
      </c>
      <c r="U81" s="98">
        <v>11</v>
      </c>
      <c r="V81" s="98">
        <v>68</v>
      </c>
      <c r="W81" s="98">
        <v>11</v>
      </c>
      <c r="X81" s="98">
        <v>68</v>
      </c>
      <c r="Y81" s="44"/>
      <c r="Z81" s="45"/>
      <c r="AA81" s="99"/>
      <c r="AB81" s="99"/>
      <c r="AC81" s="39"/>
      <c r="AD81" s="100"/>
      <c r="AE81" s="100"/>
      <c r="AF81" s="100"/>
      <c r="AG81" s="186"/>
      <c r="AH81" s="98"/>
      <c r="AI81" s="98"/>
      <c r="AJ81" s="98"/>
      <c r="AK81" s="43"/>
      <c r="AL81" s="61"/>
      <c r="AM81" s="45"/>
      <c r="AN81" s="99"/>
      <c r="AO81" s="99"/>
      <c r="AP81" s="99"/>
      <c r="AQ81" s="99"/>
      <c r="AR81" s="39"/>
      <c r="AS81" s="100"/>
      <c r="AT81" s="100"/>
      <c r="AU81" s="100"/>
      <c r="AV81" s="100"/>
      <c r="AW81" s="100"/>
      <c r="AX81" s="186"/>
      <c r="AY81" s="61"/>
      <c r="AZ81" s="42">
        <v>11</v>
      </c>
      <c r="BA81" s="42">
        <v>70</v>
      </c>
      <c r="BB81" s="42">
        <v>5</v>
      </c>
      <c r="BC81" s="42">
        <v>83</v>
      </c>
      <c r="BD81" s="42">
        <v>5</v>
      </c>
      <c r="BE81" s="43">
        <v>84</v>
      </c>
      <c r="BF81" s="1604">
        <f>BA81+BE81</f>
        <v>154</v>
      </c>
      <c r="BG81" s="42"/>
      <c r="BH81" s="98"/>
      <c r="BI81" s="98"/>
      <c r="BJ81" s="98"/>
      <c r="BK81" s="98"/>
      <c r="BL81" s="98"/>
      <c r="BM81" s="61"/>
      <c r="BN81" s="38"/>
      <c r="BO81" s="38"/>
      <c r="BP81" s="38"/>
      <c r="BQ81" s="38"/>
      <c r="BR81" s="38"/>
      <c r="BS81" s="39"/>
      <c r="BT81" s="40"/>
      <c r="BU81" s="40"/>
      <c r="BV81" s="40"/>
      <c r="BW81" s="40"/>
      <c r="BX81" s="40"/>
      <c r="BY81" s="186"/>
      <c r="BZ81" s="61">
        <f t="shared" ref="BZ81:BZ90" si="13">BO81+BQ81+BS81+BU81+BW81+BY81</f>
        <v>0</v>
      </c>
      <c r="CA81" s="49"/>
      <c r="CB81" s="40"/>
      <c r="CC81" s="40"/>
      <c r="CD81" s="186"/>
      <c r="CE81" s="8">
        <f>CB81+CD81</f>
        <v>0</v>
      </c>
      <c r="CF81" s="55"/>
      <c r="CG81" s="55"/>
      <c r="CH81" s="55"/>
      <c r="CI81" s="39"/>
      <c r="CJ81" s="40"/>
      <c r="CK81" s="40"/>
      <c r="CL81" s="40"/>
      <c r="CM81" s="186"/>
      <c r="CN81" s="42"/>
      <c r="CO81" s="42"/>
      <c r="CP81" s="42"/>
      <c r="CQ81" s="43"/>
      <c r="CR81" s="44">
        <f>CG81+CK81+CO81+CI81+CM81+CQ81</f>
        <v>0</v>
      </c>
      <c r="CS81" s="45"/>
      <c r="CT81" s="38"/>
      <c r="CU81" s="38"/>
      <c r="CV81" s="38"/>
      <c r="CW81" s="38"/>
      <c r="CX81" s="39"/>
      <c r="CY81" s="40"/>
      <c r="CZ81" s="40"/>
      <c r="DA81" s="40"/>
      <c r="DB81" s="40"/>
      <c r="DC81" s="40"/>
      <c r="DD81" s="186"/>
      <c r="DE81" s="61">
        <f t="shared" ref="DE81:DE86" si="14">CT81+CV81+CZ81+DB81+DD81+CX81</f>
        <v>0</v>
      </c>
      <c r="DF81" s="45"/>
      <c r="DG81" s="56"/>
      <c r="DH81" s="49"/>
      <c r="DI81" s="58"/>
      <c r="DJ81" s="61"/>
      <c r="DK81" s="50">
        <f t="shared" ref="DK81:DK90" si="15">R81+Y81+BF81</f>
        <v>330</v>
      </c>
      <c r="DL81" s="51"/>
      <c r="DM81" s="52"/>
    </row>
    <row r="82" spans="1:117" x14ac:dyDescent="0.25">
      <c r="A82" s="4">
        <v>2</v>
      </c>
      <c r="B82" s="71" t="s">
        <v>202</v>
      </c>
      <c r="C82" s="55"/>
      <c r="D82" s="56"/>
      <c r="E82" s="57"/>
      <c r="F82" s="58"/>
      <c r="G82" s="103"/>
      <c r="H82" s="104"/>
      <c r="I82" s="61"/>
      <c r="J82" s="55"/>
      <c r="K82" s="55"/>
      <c r="L82" s="55"/>
      <c r="M82" s="56"/>
      <c r="N82" s="57">
        <v>10</v>
      </c>
      <c r="O82" s="57">
        <v>72</v>
      </c>
      <c r="P82" s="57">
        <v>2</v>
      </c>
      <c r="Q82" s="58">
        <v>95</v>
      </c>
      <c r="R82" s="61">
        <f t="shared" si="12"/>
        <v>167</v>
      </c>
      <c r="S82" s="59">
        <v>23</v>
      </c>
      <c r="T82" s="98">
        <v>46</v>
      </c>
      <c r="U82" s="98">
        <v>11</v>
      </c>
      <c r="V82" s="98">
        <v>68</v>
      </c>
      <c r="W82" s="98">
        <v>11</v>
      </c>
      <c r="X82" s="98">
        <v>68</v>
      </c>
      <c r="Y82" s="61"/>
      <c r="Z82" s="62"/>
      <c r="AA82" s="99"/>
      <c r="AB82" s="99"/>
      <c r="AC82" s="56"/>
      <c r="AD82" s="100"/>
      <c r="AE82" s="100"/>
      <c r="AF82" s="100"/>
      <c r="AG82" s="58"/>
      <c r="AH82" s="98"/>
      <c r="AI82" s="98"/>
      <c r="AJ82" s="98"/>
      <c r="AK82" s="60"/>
      <c r="AL82" s="61"/>
      <c r="AM82" s="55"/>
      <c r="AN82" s="99"/>
      <c r="AO82" s="99"/>
      <c r="AP82" s="99"/>
      <c r="AQ82" s="99"/>
      <c r="AR82" s="56"/>
      <c r="AS82" s="57"/>
      <c r="AT82" s="100"/>
      <c r="AU82" s="100"/>
      <c r="AV82" s="100"/>
      <c r="AW82" s="100"/>
      <c r="AX82" s="58"/>
      <c r="AY82" s="61"/>
      <c r="AZ82" s="59">
        <v>12</v>
      </c>
      <c r="BA82" s="59">
        <v>68</v>
      </c>
      <c r="BB82" s="59">
        <v>5</v>
      </c>
      <c r="BC82" s="59">
        <v>83</v>
      </c>
      <c r="BD82" s="59">
        <v>5</v>
      </c>
      <c r="BE82" s="60">
        <v>84</v>
      </c>
      <c r="BF82" s="1605">
        <f>BA82+BE82</f>
        <v>152</v>
      </c>
      <c r="BG82" s="59"/>
      <c r="BH82" s="98"/>
      <c r="BI82" s="98"/>
      <c r="BJ82" s="98"/>
      <c r="BK82" s="98"/>
      <c r="BL82" s="98"/>
      <c r="BM82" s="61"/>
      <c r="BN82" s="55"/>
      <c r="BO82" s="55"/>
      <c r="BP82" s="55"/>
      <c r="BQ82" s="55"/>
      <c r="BR82" s="55"/>
      <c r="BS82" s="56"/>
      <c r="BT82" s="57"/>
      <c r="BU82" s="57"/>
      <c r="BV82" s="57"/>
      <c r="BW82" s="57"/>
      <c r="BX82" s="57"/>
      <c r="BY82" s="58"/>
      <c r="BZ82" s="61">
        <f t="shared" si="13"/>
        <v>0</v>
      </c>
      <c r="CA82" s="63"/>
      <c r="CB82" s="57"/>
      <c r="CC82" s="57"/>
      <c r="CD82" s="58"/>
      <c r="CE82" s="61">
        <f>CB82+CD82</f>
        <v>0</v>
      </c>
      <c r="CF82" s="62"/>
      <c r="CG82" s="55"/>
      <c r="CH82" s="55"/>
      <c r="CI82" s="56"/>
      <c r="CJ82" s="57"/>
      <c r="CK82" s="57"/>
      <c r="CL82" s="57"/>
      <c r="CM82" s="58"/>
      <c r="CN82" s="59"/>
      <c r="CO82" s="59"/>
      <c r="CP82" s="59"/>
      <c r="CQ82" s="60"/>
      <c r="CR82" s="61"/>
      <c r="CS82" s="62"/>
      <c r="CT82" s="55"/>
      <c r="CU82" s="55"/>
      <c r="CV82" s="55"/>
      <c r="CW82" s="55"/>
      <c r="CX82" s="56"/>
      <c r="CY82" s="57"/>
      <c r="CZ82" s="57"/>
      <c r="DA82" s="57"/>
      <c r="DB82" s="57"/>
      <c r="DC82" s="57"/>
      <c r="DD82" s="58"/>
      <c r="DE82" s="61">
        <f t="shared" si="14"/>
        <v>0</v>
      </c>
      <c r="DF82" s="62"/>
      <c r="DG82" s="56"/>
      <c r="DH82" s="63"/>
      <c r="DI82" s="58"/>
      <c r="DJ82" s="61"/>
      <c r="DK82" s="50">
        <f t="shared" si="15"/>
        <v>319</v>
      </c>
      <c r="DL82" s="72"/>
      <c r="DM82" s="73"/>
    </row>
    <row r="83" spans="1:117" x14ac:dyDescent="0.25">
      <c r="A83" s="4">
        <v>3</v>
      </c>
      <c r="B83" s="54" t="s">
        <v>77</v>
      </c>
      <c r="C83" s="55"/>
      <c r="D83" s="56"/>
      <c r="E83" s="57"/>
      <c r="F83" s="58"/>
      <c r="G83" s="103"/>
      <c r="H83" s="104"/>
      <c r="I83" s="61"/>
      <c r="J83" s="55"/>
      <c r="K83" s="55"/>
      <c r="L83" s="55"/>
      <c r="M83" s="56"/>
      <c r="N83" s="57">
        <v>9</v>
      </c>
      <c r="O83" s="57">
        <v>75</v>
      </c>
      <c r="P83" s="57">
        <v>8</v>
      </c>
      <c r="Q83" s="58">
        <v>74</v>
      </c>
      <c r="R83" s="61">
        <f t="shared" si="12"/>
        <v>149</v>
      </c>
      <c r="S83" s="59">
        <v>22</v>
      </c>
      <c r="T83" s="98">
        <v>48</v>
      </c>
      <c r="U83" s="98"/>
      <c r="V83" s="98"/>
      <c r="W83" s="98">
        <v>11</v>
      </c>
      <c r="X83" s="98">
        <v>68</v>
      </c>
      <c r="Y83" s="61"/>
      <c r="Z83" s="62"/>
      <c r="AA83" s="99"/>
      <c r="AB83" s="99"/>
      <c r="AC83" s="56"/>
      <c r="AD83" s="100"/>
      <c r="AE83" s="100"/>
      <c r="AF83" s="100"/>
      <c r="AG83" s="58"/>
      <c r="AH83" s="98"/>
      <c r="AI83" s="98"/>
      <c r="AJ83" s="98"/>
      <c r="AK83" s="60"/>
      <c r="AL83" s="61"/>
      <c r="AM83" s="55"/>
      <c r="AN83" s="99"/>
      <c r="AO83" s="99"/>
      <c r="AP83" s="99"/>
      <c r="AQ83" s="99"/>
      <c r="AR83" s="56"/>
      <c r="AS83" s="63"/>
      <c r="AT83" s="100"/>
      <c r="AU83" s="100"/>
      <c r="AV83" s="100"/>
      <c r="AW83" s="100"/>
      <c r="AX83" s="58"/>
      <c r="AY83" s="61"/>
      <c r="AZ83" s="59">
        <v>18</v>
      </c>
      <c r="BA83" s="59">
        <v>56</v>
      </c>
      <c r="BB83" s="59"/>
      <c r="BC83" s="59"/>
      <c r="BD83" s="59">
        <v>5</v>
      </c>
      <c r="BE83" s="60">
        <v>84</v>
      </c>
      <c r="BF83" s="61">
        <f>BA83+BC83+BE83</f>
        <v>140</v>
      </c>
      <c r="BG83" s="59"/>
      <c r="BH83" s="98"/>
      <c r="BI83" s="98"/>
      <c r="BJ83" s="98"/>
      <c r="BK83" s="98"/>
      <c r="BL83" s="98"/>
      <c r="BM83" s="61">
        <f>BH83+BJ83+BL83</f>
        <v>0</v>
      </c>
      <c r="BN83" s="55"/>
      <c r="BO83" s="55"/>
      <c r="BP83" s="55"/>
      <c r="BQ83" s="55"/>
      <c r="BR83" s="55"/>
      <c r="BS83" s="56"/>
      <c r="BT83" s="57"/>
      <c r="BU83" s="57"/>
      <c r="BV83" s="57"/>
      <c r="BW83" s="57"/>
      <c r="BX83" s="57"/>
      <c r="BY83" s="58"/>
      <c r="BZ83" s="61">
        <f t="shared" si="13"/>
        <v>0</v>
      </c>
      <c r="CA83" s="63"/>
      <c r="CB83" s="57"/>
      <c r="CC83" s="57"/>
      <c r="CD83" s="58"/>
      <c r="CE83" s="61">
        <f>CB83+CD83</f>
        <v>0</v>
      </c>
      <c r="CF83" s="62"/>
      <c r="CG83" s="55"/>
      <c r="CH83" s="55"/>
      <c r="CI83" s="56"/>
      <c r="CJ83" s="57"/>
      <c r="CK83" s="57"/>
      <c r="CL83" s="57"/>
      <c r="CM83" s="58"/>
      <c r="CN83" s="59"/>
      <c r="CO83" s="59"/>
      <c r="CP83" s="59"/>
      <c r="CQ83" s="60"/>
      <c r="CR83" s="61">
        <f>CG83+CK83+CO83+CI83+CM83+CQ83</f>
        <v>0</v>
      </c>
      <c r="CS83" s="55"/>
      <c r="CT83" s="55"/>
      <c r="CU83" s="55"/>
      <c r="CV83" s="55"/>
      <c r="CW83" s="55"/>
      <c r="CX83" s="56"/>
      <c r="CY83" s="57"/>
      <c r="CZ83" s="57"/>
      <c r="DA83" s="57"/>
      <c r="DB83" s="57"/>
      <c r="DC83" s="57"/>
      <c r="DD83" s="58"/>
      <c r="DE83" s="61">
        <f t="shared" si="14"/>
        <v>0</v>
      </c>
      <c r="DF83" s="62"/>
      <c r="DG83" s="56"/>
      <c r="DH83" s="63"/>
      <c r="DI83" s="58"/>
      <c r="DJ83" s="61"/>
      <c r="DK83" s="50">
        <f t="shared" si="15"/>
        <v>289</v>
      </c>
      <c r="DL83" s="72"/>
      <c r="DM83" s="73"/>
    </row>
    <row r="84" spans="1:117" x14ac:dyDescent="0.25">
      <c r="A84" s="4">
        <v>4</v>
      </c>
      <c r="B84" s="71" t="s">
        <v>78</v>
      </c>
      <c r="C84" s="55"/>
      <c r="D84" s="56"/>
      <c r="E84" s="57"/>
      <c r="F84" s="58"/>
      <c r="G84" s="103"/>
      <c r="H84" s="104"/>
      <c r="I84" s="61"/>
      <c r="J84" s="55"/>
      <c r="K84" s="55"/>
      <c r="L84" s="55"/>
      <c r="M84" s="56"/>
      <c r="N84" s="57">
        <v>4</v>
      </c>
      <c r="O84" s="57">
        <v>90</v>
      </c>
      <c r="P84" s="57"/>
      <c r="Q84" s="58"/>
      <c r="R84" s="61">
        <f t="shared" si="12"/>
        <v>90</v>
      </c>
      <c r="S84" s="59">
        <v>19</v>
      </c>
      <c r="T84" s="98">
        <v>54</v>
      </c>
      <c r="U84" s="98"/>
      <c r="V84" s="98"/>
      <c r="W84" s="98">
        <v>11</v>
      </c>
      <c r="X84" s="98">
        <v>68</v>
      </c>
      <c r="Y84" s="61"/>
      <c r="Z84" s="62"/>
      <c r="AA84" s="99"/>
      <c r="AB84" s="99"/>
      <c r="AC84" s="56"/>
      <c r="AD84" s="100"/>
      <c r="AE84" s="100"/>
      <c r="AF84" s="100"/>
      <c r="AG84" s="58"/>
      <c r="AH84" s="98"/>
      <c r="AI84" s="98"/>
      <c r="AJ84" s="98"/>
      <c r="AK84" s="60"/>
      <c r="AL84" s="61"/>
      <c r="AM84" s="55"/>
      <c r="AN84" s="99"/>
      <c r="AO84" s="99"/>
      <c r="AP84" s="99"/>
      <c r="AQ84" s="99"/>
      <c r="AR84" s="56"/>
      <c r="AS84" s="57"/>
      <c r="AT84" s="100"/>
      <c r="AU84" s="100"/>
      <c r="AV84" s="100"/>
      <c r="AW84" s="100"/>
      <c r="AX84" s="58"/>
      <c r="AY84" s="61"/>
      <c r="AZ84" s="59">
        <v>6</v>
      </c>
      <c r="BA84" s="59">
        <v>84</v>
      </c>
      <c r="BB84" s="59"/>
      <c r="BC84" s="59"/>
      <c r="BD84" s="59">
        <v>5</v>
      </c>
      <c r="BE84" s="60">
        <v>84</v>
      </c>
      <c r="BF84" s="1605">
        <f>BA84+BE84</f>
        <v>168</v>
      </c>
      <c r="BG84" s="59"/>
      <c r="BH84" s="98"/>
      <c r="BI84" s="98"/>
      <c r="BJ84" s="98"/>
      <c r="BK84" s="98"/>
      <c r="BL84" s="98"/>
      <c r="BM84" s="61"/>
      <c r="BN84" s="55"/>
      <c r="BO84" s="55"/>
      <c r="BP84" s="55"/>
      <c r="BQ84" s="55"/>
      <c r="BR84" s="55"/>
      <c r="BS84" s="56"/>
      <c r="BT84" s="57"/>
      <c r="BU84" s="57"/>
      <c r="BV84" s="57"/>
      <c r="BW84" s="57"/>
      <c r="BX84" s="57"/>
      <c r="BY84" s="58"/>
      <c r="BZ84" s="61">
        <f t="shared" si="13"/>
        <v>0</v>
      </c>
      <c r="CA84" s="63"/>
      <c r="CB84" s="57"/>
      <c r="CC84" s="57"/>
      <c r="CD84" s="58"/>
      <c r="CE84" s="61">
        <f>CB84+CD84</f>
        <v>0</v>
      </c>
      <c r="CF84" s="62"/>
      <c r="CG84" s="55"/>
      <c r="CH84" s="55"/>
      <c r="CI84" s="56"/>
      <c r="CJ84" s="57"/>
      <c r="CK84" s="57"/>
      <c r="CL84" s="57"/>
      <c r="CM84" s="58"/>
      <c r="CN84" s="59"/>
      <c r="CO84" s="59"/>
      <c r="CP84" s="59"/>
      <c r="CQ84" s="60"/>
      <c r="CR84" s="61">
        <f>CG84+CK84+CO84+CI84+CM84+CQ84</f>
        <v>0</v>
      </c>
      <c r="CS84" s="55"/>
      <c r="CT84" s="55"/>
      <c r="CU84" s="55"/>
      <c r="CV84" s="55"/>
      <c r="CW84" s="55"/>
      <c r="CX84" s="56"/>
      <c r="CY84" s="57"/>
      <c r="CZ84" s="57"/>
      <c r="DA84" s="57"/>
      <c r="DB84" s="57"/>
      <c r="DC84" s="57"/>
      <c r="DD84" s="58"/>
      <c r="DE84" s="61">
        <f t="shared" si="14"/>
        <v>0</v>
      </c>
      <c r="DF84" s="62"/>
      <c r="DG84" s="56"/>
      <c r="DH84" s="63"/>
      <c r="DI84" s="58"/>
      <c r="DJ84" s="61"/>
      <c r="DK84" s="50">
        <f t="shared" si="15"/>
        <v>258</v>
      </c>
      <c r="DL84" s="72"/>
      <c r="DM84" s="73"/>
    </row>
    <row r="85" spans="1:117" x14ac:dyDescent="0.25">
      <c r="A85" s="4">
        <v>5</v>
      </c>
      <c r="B85" s="71" t="s">
        <v>204</v>
      </c>
      <c r="C85" s="55"/>
      <c r="D85" s="56"/>
      <c r="E85" s="57"/>
      <c r="F85" s="58"/>
      <c r="G85" s="103"/>
      <c r="H85" s="104"/>
      <c r="I85" s="61"/>
      <c r="J85" s="55">
        <v>2</v>
      </c>
      <c r="K85" s="55">
        <v>96</v>
      </c>
      <c r="L85" s="55">
        <v>6</v>
      </c>
      <c r="M85" s="56">
        <v>80</v>
      </c>
      <c r="N85" s="57"/>
      <c r="O85" s="57"/>
      <c r="P85" s="57"/>
      <c r="Q85" s="58"/>
      <c r="R85" s="61">
        <f t="shared" si="12"/>
        <v>176</v>
      </c>
      <c r="S85" s="59"/>
      <c r="T85" s="98"/>
      <c r="U85" s="98"/>
      <c r="V85" s="98"/>
      <c r="W85" s="98"/>
      <c r="X85" s="98"/>
      <c r="Y85" s="61"/>
      <c r="Z85" s="55"/>
      <c r="AA85" s="99"/>
      <c r="AB85" s="99"/>
      <c r="AC85" s="56"/>
      <c r="AD85" s="100"/>
      <c r="AE85" s="100"/>
      <c r="AF85" s="100"/>
      <c r="AG85" s="58"/>
      <c r="AH85" s="98"/>
      <c r="AI85" s="98"/>
      <c r="AJ85" s="98"/>
      <c r="AK85" s="60"/>
      <c r="AL85" s="61"/>
      <c r="AM85" s="55"/>
      <c r="AN85" s="99"/>
      <c r="AO85" s="99"/>
      <c r="AP85" s="99"/>
      <c r="AQ85" s="99"/>
      <c r="AR85" s="56"/>
      <c r="AS85" s="57"/>
      <c r="AT85" s="100"/>
      <c r="AU85" s="100"/>
      <c r="AV85" s="100"/>
      <c r="AW85" s="100"/>
      <c r="AX85" s="58"/>
      <c r="AY85" s="61"/>
      <c r="AZ85" s="59"/>
      <c r="BA85" s="59"/>
      <c r="BB85" s="59"/>
      <c r="BC85" s="59"/>
      <c r="BD85" s="59"/>
      <c r="BE85" s="60"/>
      <c r="BF85" s="61"/>
      <c r="BG85" s="59"/>
      <c r="BH85" s="98"/>
      <c r="BI85" s="98"/>
      <c r="BJ85" s="98"/>
      <c r="BK85" s="98"/>
      <c r="BL85" s="98"/>
      <c r="BM85" s="61"/>
      <c r="BN85" s="55"/>
      <c r="BO85" s="55"/>
      <c r="BP85" s="55"/>
      <c r="BQ85" s="55"/>
      <c r="BR85" s="55"/>
      <c r="BS85" s="56"/>
      <c r="BT85" s="57"/>
      <c r="BU85" s="57"/>
      <c r="BV85" s="57"/>
      <c r="BW85" s="57"/>
      <c r="BX85" s="57"/>
      <c r="BY85" s="58"/>
      <c r="BZ85" s="61">
        <f t="shared" si="13"/>
        <v>0</v>
      </c>
      <c r="CA85" s="63"/>
      <c r="CB85" s="57"/>
      <c r="CC85" s="57"/>
      <c r="CD85" s="58"/>
      <c r="CE85" s="61"/>
      <c r="CF85" s="62"/>
      <c r="CG85" s="55"/>
      <c r="CH85" s="55"/>
      <c r="CI85" s="56"/>
      <c r="CJ85" s="57"/>
      <c r="CK85" s="57"/>
      <c r="CL85" s="57"/>
      <c r="CM85" s="58"/>
      <c r="CN85" s="59"/>
      <c r="CO85" s="59"/>
      <c r="CP85" s="59"/>
      <c r="CQ85" s="60"/>
      <c r="CR85" s="61">
        <f>CG85+CK85+CO85+CI85+CM85+CQ85</f>
        <v>0</v>
      </c>
      <c r="CS85" s="55"/>
      <c r="CT85" s="55"/>
      <c r="CU85" s="55"/>
      <c r="CV85" s="55"/>
      <c r="CW85" s="55"/>
      <c r="CX85" s="56"/>
      <c r="CY85" s="57"/>
      <c r="CZ85" s="57"/>
      <c r="DA85" s="57"/>
      <c r="DB85" s="57"/>
      <c r="DC85" s="57"/>
      <c r="DD85" s="58"/>
      <c r="DE85" s="61">
        <f t="shared" si="14"/>
        <v>0</v>
      </c>
      <c r="DF85" s="62"/>
      <c r="DG85" s="56"/>
      <c r="DH85" s="63"/>
      <c r="DI85" s="58"/>
      <c r="DJ85" s="61"/>
      <c r="DK85" s="50">
        <f t="shared" si="15"/>
        <v>176</v>
      </c>
      <c r="DL85" s="72"/>
      <c r="DM85" s="73"/>
    </row>
    <row r="86" spans="1:117" x14ac:dyDescent="0.25">
      <c r="A86" s="4">
        <v>6</v>
      </c>
      <c r="B86" s="54" t="s">
        <v>215</v>
      </c>
      <c r="C86" s="111"/>
      <c r="D86" s="104"/>
      <c r="E86" s="1543"/>
      <c r="F86" s="54"/>
      <c r="G86" s="103"/>
      <c r="H86" s="104"/>
      <c r="I86" s="61"/>
      <c r="J86" s="55">
        <v>14</v>
      </c>
      <c r="K86" s="55">
        <v>64</v>
      </c>
      <c r="L86" s="55">
        <v>6</v>
      </c>
      <c r="M86" s="56">
        <v>80</v>
      </c>
      <c r="N86" s="57"/>
      <c r="O86" s="57"/>
      <c r="P86" s="57"/>
      <c r="Q86" s="58"/>
      <c r="R86" s="61">
        <f t="shared" si="12"/>
        <v>144</v>
      </c>
      <c r="S86" s="59"/>
      <c r="T86" s="98"/>
      <c r="U86" s="98"/>
      <c r="V86" s="98"/>
      <c r="W86" s="98"/>
      <c r="X86" s="98"/>
      <c r="Y86" s="61"/>
      <c r="Z86" s="55"/>
      <c r="AA86" s="99"/>
      <c r="AB86" s="99"/>
      <c r="AC86" s="56"/>
      <c r="AD86" s="100"/>
      <c r="AE86" s="100"/>
      <c r="AF86" s="100"/>
      <c r="AG86" s="58"/>
      <c r="AH86" s="98"/>
      <c r="AI86" s="98"/>
      <c r="AJ86" s="98"/>
      <c r="AK86" s="60"/>
      <c r="AL86" s="61"/>
      <c r="AM86" s="55"/>
      <c r="AN86" s="99"/>
      <c r="AO86" s="99"/>
      <c r="AP86" s="99"/>
      <c r="AQ86" s="99"/>
      <c r="AR86" s="56"/>
      <c r="AS86" s="57"/>
      <c r="AT86" s="100"/>
      <c r="AU86" s="100"/>
      <c r="AV86" s="100"/>
      <c r="AW86" s="100"/>
      <c r="AX86" s="58"/>
      <c r="AY86" s="61"/>
      <c r="AZ86" s="59"/>
      <c r="BA86" s="59"/>
      <c r="BB86" s="59"/>
      <c r="BC86" s="59"/>
      <c r="BD86" s="59"/>
      <c r="BE86" s="60"/>
      <c r="BF86" s="61"/>
      <c r="BG86" s="59"/>
      <c r="BH86" s="98"/>
      <c r="BI86" s="98"/>
      <c r="BJ86" s="98"/>
      <c r="BK86" s="98"/>
      <c r="BL86" s="98"/>
      <c r="BM86" s="61"/>
      <c r="BN86" s="55"/>
      <c r="BO86" s="55"/>
      <c r="BP86" s="55"/>
      <c r="BQ86" s="55"/>
      <c r="BR86" s="55"/>
      <c r="BS86" s="56"/>
      <c r="BT86" s="57"/>
      <c r="BU86" s="57"/>
      <c r="BV86" s="57"/>
      <c r="BW86" s="57"/>
      <c r="BX86" s="57"/>
      <c r="BY86" s="58"/>
      <c r="BZ86" s="61">
        <f t="shared" si="13"/>
        <v>0</v>
      </c>
      <c r="CA86" s="63"/>
      <c r="CB86" s="57"/>
      <c r="CC86" s="57"/>
      <c r="CD86" s="58"/>
      <c r="CE86" s="61"/>
      <c r="CF86" s="62"/>
      <c r="CG86" s="55"/>
      <c r="CH86" s="55"/>
      <c r="CI86" s="56"/>
      <c r="CJ86" s="57"/>
      <c r="CK86" s="57"/>
      <c r="CL86" s="57"/>
      <c r="CM86" s="58"/>
      <c r="CN86" s="59"/>
      <c r="CO86" s="59"/>
      <c r="CP86" s="59"/>
      <c r="CQ86" s="60"/>
      <c r="CR86" s="61">
        <f>CG86+CK86+CO86+CI86+CM86+CQ86</f>
        <v>0</v>
      </c>
      <c r="CS86" s="55"/>
      <c r="CT86" s="55"/>
      <c r="CU86" s="55"/>
      <c r="CV86" s="55"/>
      <c r="CW86" s="55"/>
      <c r="CX86" s="56"/>
      <c r="CY86" s="57"/>
      <c r="CZ86" s="57"/>
      <c r="DA86" s="57"/>
      <c r="DB86" s="57"/>
      <c r="DC86" s="57"/>
      <c r="DD86" s="58"/>
      <c r="DE86" s="61">
        <f t="shared" si="14"/>
        <v>0</v>
      </c>
      <c r="DF86" s="62"/>
      <c r="DG86" s="56"/>
      <c r="DH86" s="63"/>
      <c r="DI86" s="58"/>
      <c r="DJ86" s="8"/>
      <c r="DK86" s="50">
        <f t="shared" si="15"/>
        <v>144</v>
      </c>
      <c r="DL86" s="72"/>
      <c r="DM86" s="73"/>
    </row>
    <row r="87" spans="1:117" x14ac:dyDescent="0.25">
      <c r="A87" s="4">
        <v>7</v>
      </c>
      <c r="B87" s="71" t="s">
        <v>704</v>
      </c>
      <c r="C87" s="55"/>
      <c r="D87" s="58"/>
      <c r="E87" s="57"/>
      <c r="F87" s="58"/>
      <c r="G87" s="103"/>
      <c r="H87" s="104"/>
      <c r="I87" s="61"/>
      <c r="J87" s="55"/>
      <c r="K87" s="55"/>
      <c r="L87" s="55"/>
      <c r="M87" s="56"/>
      <c r="N87" s="57">
        <v>3</v>
      </c>
      <c r="O87" s="57">
        <v>93</v>
      </c>
      <c r="P87" s="57"/>
      <c r="Q87" s="58"/>
      <c r="R87" s="61">
        <f t="shared" si="12"/>
        <v>93</v>
      </c>
      <c r="S87" s="59"/>
      <c r="T87" s="98"/>
      <c r="U87" s="98"/>
      <c r="V87" s="98"/>
      <c r="W87" s="98"/>
      <c r="X87" s="98"/>
      <c r="Y87" s="61"/>
      <c r="Z87" s="55"/>
      <c r="AA87" s="99"/>
      <c r="AB87" s="99"/>
      <c r="AC87" s="56"/>
      <c r="AD87" s="100"/>
      <c r="AE87" s="100"/>
      <c r="AF87" s="100"/>
      <c r="AG87" s="58"/>
      <c r="AH87" s="98"/>
      <c r="AI87" s="98"/>
      <c r="AJ87" s="98"/>
      <c r="AK87" s="60"/>
      <c r="AL87" s="61">
        <f>AA87+AC87+AE87+AG87+AI87+AK87</f>
        <v>0</v>
      </c>
      <c r="AM87" s="55"/>
      <c r="AN87" s="99"/>
      <c r="AO87" s="99"/>
      <c r="AP87" s="99"/>
      <c r="AQ87" s="99"/>
      <c r="AR87" s="56"/>
      <c r="AS87" s="57"/>
      <c r="AT87" s="100"/>
      <c r="AU87" s="100"/>
      <c r="AV87" s="100"/>
      <c r="AW87" s="100"/>
      <c r="AX87" s="58"/>
      <c r="AY87" s="61"/>
      <c r="AZ87" s="59"/>
      <c r="BA87" s="59"/>
      <c r="BB87" s="59"/>
      <c r="BC87" s="59"/>
      <c r="BD87" s="59"/>
      <c r="BE87" s="60"/>
      <c r="BF87" s="61"/>
      <c r="BG87" s="59"/>
      <c r="BH87" s="98"/>
      <c r="BI87" s="98"/>
      <c r="BJ87" s="98"/>
      <c r="BK87" s="98"/>
      <c r="BL87" s="98"/>
      <c r="BM87" s="61"/>
      <c r="BN87" s="55"/>
      <c r="BO87" s="55"/>
      <c r="BP87" s="55"/>
      <c r="BQ87" s="55"/>
      <c r="BR87" s="55"/>
      <c r="BS87" s="56"/>
      <c r="BT87" s="57"/>
      <c r="BU87" s="57"/>
      <c r="BV87" s="57"/>
      <c r="BW87" s="57"/>
      <c r="BX87" s="57"/>
      <c r="BY87" s="58"/>
      <c r="BZ87" s="61">
        <f t="shared" si="13"/>
        <v>0</v>
      </c>
      <c r="CA87" s="63"/>
      <c r="CB87" s="57"/>
      <c r="CC87" s="57"/>
      <c r="CD87" s="58"/>
      <c r="CE87" s="8"/>
      <c r="CF87" s="62"/>
      <c r="CG87" s="55"/>
      <c r="CH87" s="55"/>
      <c r="CI87" s="56"/>
      <c r="CJ87" s="57"/>
      <c r="CK87" s="57"/>
      <c r="CL87" s="57"/>
      <c r="CM87" s="58"/>
      <c r="CN87" s="59"/>
      <c r="CO87" s="59"/>
      <c r="CP87" s="59"/>
      <c r="CQ87" s="60"/>
      <c r="CR87" s="61"/>
      <c r="CS87" s="55"/>
      <c r="CT87" s="55"/>
      <c r="CU87" s="55"/>
      <c r="CV87" s="55"/>
      <c r="CW87" s="55"/>
      <c r="CX87" s="56"/>
      <c r="CY87" s="57"/>
      <c r="CZ87" s="57"/>
      <c r="DA87" s="57"/>
      <c r="DB87" s="57"/>
      <c r="DC87" s="57"/>
      <c r="DD87" s="58"/>
      <c r="DE87" s="61"/>
      <c r="DF87" s="62"/>
      <c r="DG87" s="56"/>
      <c r="DH87" s="63"/>
      <c r="DI87" s="58"/>
      <c r="DJ87" s="61"/>
      <c r="DK87" s="50">
        <f t="shared" si="15"/>
        <v>93</v>
      </c>
      <c r="DL87" s="72"/>
      <c r="DM87" s="73"/>
    </row>
    <row r="88" spans="1:117" x14ac:dyDescent="0.25">
      <c r="A88" s="4">
        <v>8</v>
      </c>
      <c r="B88" s="54" t="s">
        <v>701</v>
      </c>
      <c r="C88" s="55"/>
      <c r="D88" s="56"/>
      <c r="E88" s="57"/>
      <c r="F88" s="58"/>
      <c r="G88" s="103"/>
      <c r="H88" s="104"/>
      <c r="I88" s="61"/>
      <c r="J88" s="55">
        <v>8</v>
      </c>
      <c r="K88" s="55">
        <v>78</v>
      </c>
      <c r="L88" s="55"/>
      <c r="M88" s="56"/>
      <c r="N88" s="57"/>
      <c r="O88" s="57"/>
      <c r="P88" s="57"/>
      <c r="Q88" s="58"/>
      <c r="R88" s="61">
        <f t="shared" si="12"/>
        <v>78</v>
      </c>
      <c r="S88" s="59"/>
      <c r="T88" s="98"/>
      <c r="U88" s="98"/>
      <c r="V88" s="98"/>
      <c r="W88" s="98"/>
      <c r="X88" s="98"/>
      <c r="Y88" s="61"/>
      <c r="Z88" s="55"/>
      <c r="AA88" s="99"/>
      <c r="AB88" s="99"/>
      <c r="AC88" s="56"/>
      <c r="AD88" s="100"/>
      <c r="AE88" s="100"/>
      <c r="AF88" s="100"/>
      <c r="AG88" s="58"/>
      <c r="AH88" s="98"/>
      <c r="AI88" s="98"/>
      <c r="AJ88" s="98"/>
      <c r="AK88" s="60"/>
      <c r="AL88" s="61"/>
      <c r="AM88" s="55"/>
      <c r="AN88" s="99"/>
      <c r="AO88" s="99"/>
      <c r="AP88" s="99"/>
      <c r="AQ88" s="99"/>
      <c r="AR88" s="56"/>
      <c r="AS88" s="57"/>
      <c r="AT88" s="100"/>
      <c r="AU88" s="100"/>
      <c r="AV88" s="100"/>
      <c r="AW88" s="100"/>
      <c r="AX88" s="58"/>
      <c r="AY88" s="61"/>
      <c r="AZ88" s="59"/>
      <c r="BA88" s="59"/>
      <c r="BB88" s="59"/>
      <c r="BC88" s="59"/>
      <c r="BD88" s="59"/>
      <c r="BE88" s="60"/>
      <c r="BF88" s="61"/>
      <c r="BG88" s="59"/>
      <c r="BH88" s="98"/>
      <c r="BI88" s="98"/>
      <c r="BJ88" s="98"/>
      <c r="BK88" s="98"/>
      <c r="BL88" s="98"/>
      <c r="BM88" s="61">
        <f>BH88+BJ88+BL88</f>
        <v>0</v>
      </c>
      <c r="BN88" s="55"/>
      <c r="BO88" s="55"/>
      <c r="BP88" s="55"/>
      <c r="BQ88" s="55"/>
      <c r="BR88" s="55"/>
      <c r="BS88" s="56"/>
      <c r="BT88" s="57"/>
      <c r="BU88" s="57"/>
      <c r="BV88" s="57"/>
      <c r="BW88" s="57"/>
      <c r="BX88" s="57"/>
      <c r="BY88" s="58"/>
      <c r="BZ88" s="61">
        <f t="shared" si="13"/>
        <v>0</v>
      </c>
      <c r="CA88" s="63"/>
      <c r="CB88" s="57"/>
      <c r="CC88" s="57"/>
      <c r="CD88" s="58"/>
      <c r="CE88" s="8"/>
      <c r="CF88" s="62"/>
      <c r="CG88" s="99"/>
      <c r="CH88" s="99"/>
      <c r="CI88" s="56"/>
      <c r="CJ88" s="57"/>
      <c r="CK88" s="57"/>
      <c r="CL88" s="57"/>
      <c r="CM88" s="58"/>
      <c r="CN88" s="59"/>
      <c r="CO88" s="59"/>
      <c r="CP88" s="59"/>
      <c r="CQ88" s="60"/>
      <c r="CR88" s="61">
        <f>CG88+CK88+CO88+CI88+CM88+CQ88</f>
        <v>0</v>
      </c>
      <c r="CS88" s="55"/>
      <c r="CT88" s="55"/>
      <c r="CU88" s="55"/>
      <c r="CV88" s="55"/>
      <c r="CW88" s="55"/>
      <c r="CX88" s="56"/>
      <c r="CY88" s="57"/>
      <c r="CZ88" s="57"/>
      <c r="DA88" s="57"/>
      <c r="DB88" s="57"/>
      <c r="DC88" s="57"/>
      <c r="DD88" s="58"/>
      <c r="DE88" s="61"/>
      <c r="DF88" s="62"/>
      <c r="DG88" s="56"/>
      <c r="DH88" s="63"/>
      <c r="DI88" s="58"/>
      <c r="DJ88" s="61"/>
      <c r="DK88" s="50">
        <f t="shared" si="15"/>
        <v>78</v>
      </c>
      <c r="DL88" s="72"/>
      <c r="DM88" s="73"/>
    </row>
    <row r="89" spans="1:117" x14ac:dyDescent="0.25">
      <c r="A89" s="4">
        <v>9</v>
      </c>
      <c r="B89" s="71" t="s">
        <v>58</v>
      </c>
      <c r="C89" s="55"/>
      <c r="D89" s="56"/>
      <c r="E89" s="57"/>
      <c r="F89" s="58"/>
      <c r="G89" s="103"/>
      <c r="H89" s="104"/>
      <c r="I89" s="61"/>
      <c r="J89" s="55"/>
      <c r="K89" s="55"/>
      <c r="L89" s="55"/>
      <c r="M89" s="56"/>
      <c r="N89" s="57"/>
      <c r="O89" s="57"/>
      <c r="P89" s="57">
        <v>8</v>
      </c>
      <c r="Q89" s="58">
        <v>74</v>
      </c>
      <c r="R89" s="61">
        <f t="shared" si="12"/>
        <v>74</v>
      </c>
      <c r="S89" s="59"/>
      <c r="T89" s="98"/>
      <c r="U89" s="98"/>
      <c r="V89" s="98"/>
      <c r="W89" s="98"/>
      <c r="X89" s="98"/>
      <c r="Y89" s="61"/>
      <c r="Z89" s="55"/>
      <c r="AA89" s="99"/>
      <c r="AB89" s="99"/>
      <c r="AC89" s="56"/>
      <c r="AD89" s="100"/>
      <c r="AE89" s="100"/>
      <c r="AF89" s="100"/>
      <c r="AG89" s="58"/>
      <c r="AH89" s="98"/>
      <c r="AI89" s="98"/>
      <c r="AJ89" s="98"/>
      <c r="AK89" s="60"/>
      <c r="AL89" s="61"/>
      <c r="AM89" s="55"/>
      <c r="AN89" s="99"/>
      <c r="AO89" s="99"/>
      <c r="AP89" s="99"/>
      <c r="AQ89" s="99"/>
      <c r="AR89" s="56"/>
      <c r="AS89" s="57"/>
      <c r="AT89" s="100"/>
      <c r="AU89" s="100"/>
      <c r="AV89" s="100"/>
      <c r="AW89" s="100"/>
      <c r="AX89" s="58"/>
      <c r="AY89" s="61"/>
      <c r="AZ89" s="59"/>
      <c r="BA89" s="59"/>
      <c r="BB89" s="59"/>
      <c r="BC89" s="59"/>
      <c r="BD89" s="59"/>
      <c r="BE89" s="60"/>
      <c r="BF89" s="61"/>
      <c r="BG89" s="59"/>
      <c r="BH89" s="98"/>
      <c r="BI89" s="98"/>
      <c r="BJ89" s="98"/>
      <c r="BK89" s="98"/>
      <c r="BL89" s="98"/>
      <c r="BM89" s="61"/>
      <c r="BN89" s="55"/>
      <c r="BO89" s="55"/>
      <c r="BP89" s="55"/>
      <c r="BQ89" s="55"/>
      <c r="BR89" s="55"/>
      <c r="BS89" s="56"/>
      <c r="BT89" s="57"/>
      <c r="BU89" s="57"/>
      <c r="BV89" s="57"/>
      <c r="BW89" s="57"/>
      <c r="BX89" s="57"/>
      <c r="BY89" s="58"/>
      <c r="BZ89" s="61">
        <f t="shared" si="13"/>
        <v>0</v>
      </c>
      <c r="CA89" s="63"/>
      <c r="CB89" s="57"/>
      <c r="CC89" s="57"/>
      <c r="CD89" s="58"/>
      <c r="CE89" s="8"/>
      <c r="CF89" s="62"/>
      <c r="CG89" s="55"/>
      <c r="CH89" s="55"/>
      <c r="CI89" s="56"/>
      <c r="CJ89" s="63"/>
      <c r="CK89" s="57"/>
      <c r="CL89" s="57"/>
      <c r="CM89" s="58"/>
      <c r="CN89" s="59"/>
      <c r="CO89" s="59"/>
      <c r="CP89" s="59"/>
      <c r="CQ89" s="60"/>
      <c r="CR89" s="61">
        <f>CG89+CK89+CO89+CI89+CM89+CQ89</f>
        <v>0</v>
      </c>
      <c r="CS89" s="55"/>
      <c r="CT89" s="55"/>
      <c r="CU89" s="55"/>
      <c r="CV89" s="55"/>
      <c r="CW89" s="55"/>
      <c r="CX89" s="56"/>
      <c r="CY89" s="57"/>
      <c r="CZ89" s="57"/>
      <c r="DA89" s="57"/>
      <c r="DB89" s="57"/>
      <c r="DC89" s="57"/>
      <c r="DD89" s="58"/>
      <c r="DE89" s="61">
        <f>CT89+CV89+CZ89+DB89+DD89+CX89</f>
        <v>0</v>
      </c>
      <c r="DF89" s="62"/>
      <c r="DG89" s="56"/>
      <c r="DH89" s="63"/>
      <c r="DI89" s="58"/>
      <c r="DJ89" s="61"/>
      <c r="DK89" s="50">
        <f t="shared" si="15"/>
        <v>74</v>
      </c>
      <c r="DL89" s="72"/>
      <c r="DM89" s="73"/>
    </row>
    <row r="90" spans="1:117" x14ac:dyDescent="0.25">
      <c r="A90" s="4">
        <v>10</v>
      </c>
      <c r="B90" s="71" t="s">
        <v>140</v>
      </c>
      <c r="C90" s="55"/>
      <c r="D90" s="56"/>
      <c r="E90" s="57"/>
      <c r="F90" s="58"/>
      <c r="G90" s="103"/>
      <c r="H90" s="104"/>
      <c r="I90" s="61"/>
      <c r="J90" s="55"/>
      <c r="K90" s="55"/>
      <c r="L90" s="55"/>
      <c r="M90" s="56"/>
      <c r="N90" s="57">
        <v>13</v>
      </c>
      <c r="O90" s="57">
        <v>66</v>
      </c>
      <c r="P90" s="57"/>
      <c r="Q90" s="58"/>
      <c r="R90" s="14">
        <f t="shared" si="12"/>
        <v>66</v>
      </c>
      <c r="S90" s="59"/>
      <c r="T90" s="98"/>
      <c r="U90" s="98"/>
      <c r="V90" s="98"/>
      <c r="W90" s="98"/>
      <c r="X90" s="98"/>
      <c r="Y90" s="61"/>
      <c r="Z90" s="55"/>
      <c r="AA90" s="99"/>
      <c r="AB90" s="99"/>
      <c r="AC90" s="56"/>
      <c r="AD90" s="100"/>
      <c r="AE90" s="100"/>
      <c r="AF90" s="100"/>
      <c r="AG90" s="58"/>
      <c r="AH90" s="98"/>
      <c r="AI90" s="98"/>
      <c r="AJ90" s="98"/>
      <c r="AK90" s="60"/>
      <c r="AL90" s="61"/>
      <c r="AM90" s="55"/>
      <c r="AN90" s="99"/>
      <c r="AO90" s="99"/>
      <c r="AP90" s="99"/>
      <c r="AQ90" s="99"/>
      <c r="AR90" s="56"/>
      <c r="AS90" s="57"/>
      <c r="AT90" s="100"/>
      <c r="AU90" s="100"/>
      <c r="AV90" s="100"/>
      <c r="AW90" s="100"/>
      <c r="AX90" s="58"/>
      <c r="AY90" s="61"/>
      <c r="AZ90" s="59"/>
      <c r="BA90" s="59"/>
      <c r="BB90" s="59"/>
      <c r="BC90" s="59"/>
      <c r="BD90" s="59"/>
      <c r="BE90" s="60"/>
      <c r="BF90" s="61"/>
      <c r="BG90" s="59"/>
      <c r="BH90" s="98"/>
      <c r="BI90" s="98"/>
      <c r="BJ90" s="98"/>
      <c r="BK90" s="98"/>
      <c r="BL90" s="98"/>
      <c r="BM90" s="61"/>
      <c r="BN90" s="55"/>
      <c r="BO90" s="55"/>
      <c r="BP90" s="55"/>
      <c r="BQ90" s="55"/>
      <c r="BR90" s="55"/>
      <c r="BS90" s="56"/>
      <c r="BT90" s="57"/>
      <c r="BU90" s="57"/>
      <c r="BV90" s="57"/>
      <c r="BW90" s="57"/>
      <c r="BX90" s="57"/>
      <c r="BY90" s="58"/>
      <c r="BZ90" s="61">
        <f t="shared" si="13"/>
        <v>0</v>
      </c>
      <c r="CA90" s="63"/>
      <c r="CB90" s="57"/>
      <c r="CC90" s="57"/>
      <c r="CD90" s="58"/>
      <c r="CE90" s="8"/>
      <c r="CF90" s="62"/>
      <c r="CG90" s="55"/>
      <c r="CH90" s="55"/>
      <c r="CI90" s="56"/>
      <c r="CJ90" s="57"/>
      <c r="CK90" s="57"/>
      <c r="CL90" s="57"/>
      <c r="CM90" s="58"/>
      <c r="CN90" s="59"/>
      <c r="CO90" s="59"/>
      <c r="CP90" s="59"/>
      <c r="CQ90" s="60"/>
      <c r="CR90" s="61">
        <f>CG90+CK90+CO90+CI90+CM90+CQ90</f>
        <v>0</v>
      </c>
      <c r="CS90" s="55"/>
      <c r="CT90" s="55"/>
      <c r="CU90" s="55"/>
      <c r="CV90" s="55"/>
      <c r="CW90" s="55"/>
      <c r="CX90" s="56"/>
      <c r="CY90" s="57"/>
      <c r="CZ90" s="57"/>
      <c r="DA90" s="57"/>
      <c r="DB90" s="57"/>
      <c r="DC90" s="57"/>
      <c r="DD90" s="58"/>
      <c r="DE90" s="61">
        <f>CT90+CV90+CZ90+DB90+DD90+CX90</f>
        <v>0</v>
      </c>
      <c r="DF90" s="62"/>
      <c r="DG90" s="56"/>
      <c r="DH90" s="63"/>
      <c r="DI90" s="58"/>
      <c r="DJ90" s="61"/>
      <c r="DK90" s="50">
        <f t="shared" si="15"/>
        <v>66</v>
      </c>
      <c r="DL90" s="72"/>
      <c r="DM90" s="73"/>
    </row>
    <row r="91" spans="1:117" hidden="1" x14ac:dyDescent="0.25">
      <c r="A91" s="4">
        <v>11</v>
      </c>
      <c r="B91" s="71" t="s">
        <v>201</v>
      </c>
      <c r="C91" s="55"/>
      <c r="D91" s="56"/>
      <c r="E91" s="57"/>
      <c r="F91" s="58"/>
      <c r="G91" s="103"/>
      <c r="H91" s="104"/>
      <c r="I91" s="61"/>
      <c r="J91" s="55"/>
      <c r="K91" s="55"/>
      <c r="L91" s="55"/>
      <c r="M91" s="56"/>
      <c r="N91" s="57"/>
      <c r="O91" s="57"/>
      <c r="P91" s="57"/>
      <c r="Q91" s="58"/>
      <c r="R91" s="61"/>
      <c r="S91" s="59"/>
      <c r="T91" s="98"/>
      <c r="U91" s="98"/>
      <c r="V91" s="98"/>
      <c r="W91" s="98"/>
      <c r="X91" s="98"/>
      <c r="Y91" s="61"/>
      <c r="Z91" s="55"/>
      <c r="AA91" s="99"/>
      <c r="AB91" s="99"/>
      <c r="AC91" s="56"/>
      <c r="AD91" s="100"/>
      <c r="AE91" s="100"/>
      <c r="AF91" s="100"/>
      <c r="AG91" s="58"/>
      <c r="AH91" s="98"/>
      <c r="AI91" s="98"/>
      <c r="AJ91" s="98"/>
      <c r="AK91" s="60"/>
      <c r="AL91" s="61"/>
      <c r="AM91" s="55"/>
      <c r="AN91" s="99"/>
      <c r="AO91" s="99"/>
      <c r="AP91" s="99"/>
      <c r="AQ91" s="99"/>
      <c r="AR91" s="56"/>
      <c r="AS91" s="57"/>
      <c r="AT91" s="100"/>
      <c r="AU91" s="100"/>
      <c r="AV91" s="100"/>
      <c r="AW91" s="100"/>
      <c r="AX91" s="58"/>
      <c r="AY91" s="61"/>
      <c r="AZ91" s="59"/>
      <c r="BA91" s="59"/>
      <c r="BB91" s="59"/>
      <c r="BC91" s="59"/>
      <c r="BD91" s="59"/>
      <c r="BE91" s="60"/>
      <c r="BF91" s="61"/>
      <c r="BG91" s="59"/>
      <c r="BH91" s="98"/>
      <c r="BI91" s="98"/>
      <c r="BJ91" s="98"/>
      <c r="BK91" s="98"/>
      <c r="BL91" s="98"/>
      <c r="BM91" s="61"/>
      <c r="BN91" s="55"/>
      <c r="BO91" s="55"/>
      <c r="BP91" s="55"/>
      <c r="BQ91" s="55"/>
      <c r="BR91" s="55"/>
      <c r="BS91" s="56"/>
      <c r="BT91" s="57"/>
      <c r="BU91" s="57"/>
      <c r="BV91" s="57"/>
      <c r="BW91" s="57"/>
      <c r="BX91" s="57"/>
      <c r="BY91" s="58"/>
      <c r="BZ91" s="61">
        <f t="shared" ref="BZ91:BZ93" si="16">BO91+BQ91+BS91+BU91+BW91+BY91</f>
        <v>0</v>
      </c>
      <c r="CA91" s="63"/>
      <c r="CB91" s="57"/>
      <c r="CC91" s="57"/>
      <c r="CD91" s="58"/>
      <c r="CE91" s="8">
        <f>CB91+CD91</f>
        <v>0</v>
      </c>
      <c r="CF91" s="62"/>
      <c r="CG91" s="55"/>
      <c r="CH91" s="55"/>
      <c r="CI91" s="56"/>
      <c r="CJ91" s="63"/>
      <c r="CK91" s="57"/>
      <c r="CL91" s="57"/>
      <c r="CM91" s="58"/>
      <c r="CN91" s="59"/>
      <c r="CO91" s="59"/>
      <c r="CP91" s="59"/>
      <c r="CQ91" s="60"/>
      <c r="CR91" s="61">
        <f>CG91+CK91+CO91+CI91+CM91+CQ91</f>
        <v>0</v>
      </c>
      <c r="CS91" s="62"/>
      <c r="CT91" s="55"/>
      <c r="CU91" s="55"/>
      <c r="CV91" s="55"/>
      <c r="CW91" s="55"/>
      <c r="CX91" s="56"/>
      <c r="CY91" s="57"/>
      <c r="CZ91" s="57"/>
      <c r="DA91" s="57"/>
      <c r="DB91" s="57"/>
      <c r="DC91" s="57"/>
      <c r="DD91" s="58"/>
      <c r="DE91" s="61">
        <f t="shared" ref="DE91:DE94" si="17">CT91+CV91+CZ91+DB91+DD91+CX91</f>
        <v>0</v>
      </c>
      <c r="DF91" s="62"/>
      <c r="DG91" s="56"/>
      <c r="DH91" s="63"/>
      <c r="DI91" s="58"/>
      <c r="DJ91" s="61"/>
      <c r="DK91" s="50">
        <f t="shared" ref="DK91:DK93" si="18">R91+Y91</f>
        <v>0</v>
      </c>
      <c r="DL91" s="72"/>
      <c r="DM91" s="73"/>
    </row>
    <row r="92" spans="1:117" ht="15" hidden="1" customHeight="1" x14ac:dyDescent="0.25">
      <c r="A92" s="4">
        <v>13</v>
      </c>
      <c r="B92" s="76" t="s">
        <v>203</v>
      </c>
      <c r="C92" s="55"/>
      <c r="D92" s="56"/>
      <c r="E92" s="57"/>
      <c r="F92" s="57"/>
      <c r="G92" s="134"/>
      <c r="H92" s="104"/>
      <c r="I92" s="61"/>
      <c r="J92" s="55"/>
      <c r="K92" s="55"/>
      <c r="L92" s="55"/>
      <c r="M92" s="56"/>
      <c r="N92" s="57"/>
      <c r="O92" s="57"/>
      <c r="P92" s="57"/>
      <c r="Q92" s="58"/>
      <c r="R92" s="61"/>
      <c r="S92" s="59"/>
      <c r="T92" s="98"/>
      <c r="U92" s="98"/>
      <c r="V92" s="98"/>
      <c r="W92" s="98"/>
      <c r="X92" s="98"/>
      <c r="Y92" s="61"/>
      <c r="Z92" s="55"/>
      <c r="AA92" s="99"/>
      <c r="AB92" s="99"/>
      <c r="AC92" s="56"/>
      <c r="AD92" s="100"/>
      <c r="AE92" s="100"/>
      <c r="AF92" s="100"/>
      <c r="AG92" s="58"/>
      <c r="AH92" s="98"/>
      <c r="AI92" s="98"/>
      <c r="AJ92" s="98"/>
      <c r="AK92" s="60"/>
      <c r="AL92" s="61"/>
      <c r="AM92" s="55"/>
      <c r="AN92" s="99"/>
      <c r="AO92" s="99"/>
      <c r="AP92" s="99"/>
      <c r="AQ92" s="99"/>
      <c r="AR92" s="56"/>
      <c r="AS92" s="57"/>
      <c r="AT92" s="100"/>
      <c r="AU92" s="100"/>
      <c r="AV92" s="100"/>
      <c r="AW92" s="100"/>
      <c r="AX92" s="58"/>
      <c r="AY92" s="61"/>
      <c r="AZ92" s="59"/>
      <c r="BA92" s="59"/>
      <c r="BB92" s="59"/>
      <c r="BC92" s="59"/>
      <c r="BD92" s="59"/>
      <c r="BE92" s="60"/>
      <c r="BF92" s="61"/>
      <c r="BG92" s="59"/>
      <c r="BH92" s="98"/>
      <c r="BI92" s="98"/>
      <c r="BJ92" s="98"/>
      <c r="BK92" s="98"/>
      <c r="BL92" s="98"/>
      <c r="BM92" s="61"/>
      <c r="BN92" s="55"/>
      <c r="BO92" s="55"/>
      <c r="BP92" s="55"/>
      <c r="BQ92" s="55"/>
      <c r="BR92" s="55"/>
      <c r="BS92" s="56"/>
      <c r="BT92" s="57"/>
      <c r="BU92" s="57"/>
      <c r="BV92" s="57"/>
      <c r="BW92" s="57"/>
      <c r="BX92" s="57"/>
      <c r="BY92" s="58"/>
      <c r="BZ92" s="61">
        <f t="shared" si="16"/>
        <v>0</v>
      </c>
      <c r="CA92" s="57"/>
      <c r="CB92" s="57"/>
      <c r="CC92" s="57"/>
      <c r="CD92" s="58"/>
      <c r="CE92" s="8">
        <f>CB92+CD92</f>
        <v>0</v>
      </c>
      <c r="CF92" s="62"/>
      <c r="CG92" s="55"/>
      <c r="CH92" s="55"/>
      <c r="CI92" s="56"/>
      <c r="CJ92" s="57"/>
      <c r="CK92" s="57"/>
      <c r="CL92" s="57"/>
      <c r="CM92" s="58"/>
      <c r="CN92" s="59"/>
      <c r="CO92" s="59"/>
      <c r="CP92" s="59"/>
      <c r="CQ92" s="60"/>
      <c r="CR92" s="61"/>
      <c r="CS92" s="55"/>
      <c r="CT92" s="55"/>
      <c r="CU92" s="55"/>
      <c r="CV92" s="55"/>
      <c r="CW92" s="55"/>
      <c r="CX92" s="56"/>
      <c r="CY92" s="57"/>
      <c r="CZ92" s="57"/>
      <c r="DA92" s="57"/>
      <c r="DB92" s="57"/>
      <c r="DC92" s="57"/>
      <c r="DD92" s="58"/>
      <c r="DE92" s="61">
        <f t="shared" si="17"/>
        <v>0</v>
      </c>
      <c r="DF92" s="62"/>
      <c r="DG92" s="56"/>
      <c r="DH92" s="63"/>
      <c r="DI92" s="58"/>
      <c r="DJ92" s="61"/>
      <c r="DK92" s="50">
        <f t="shared" si="18"/>
        <v>0</v>
      </c>
      <c r="DL92" s="72"/>
      <c r="DM92" s="73"/>
    </row>
    <row r="93" spans="1:117" ht="15" hidden="1" customHeight="1" x14ac:dyDescent="0.25">
      <c r="A93" s="4">
        <v>14</v>
      </c>
      <c r="B93" s="76" t="s">
        <v>79</v>
      </c>
      <c r="C93" s="55"/>
      <c r="D93" s="78"/>
      <c r="E93" s="57"/>
      <c r="F93" s="79"/>
      <c r="G93" s="103"/>
      <c r="H93" s="104"/>
      <c r="I93" s="61"/>
      <c r="J93" s="55"/>
      <c r="K93" s="55"/>
      <c r="L93" s="55"/>
      <c r="M93" s="56"/>
      <c r="N93" s="57"/>
      <c r="O93" s="57"/>
      <c r="P93" s="57"/>
      <c r="Q93" s="58"/>
      <c r="R93" s="14"/>
      <c r="S93" s="59"/>
      <c r="T93" s="98"/>
      <c r="U93" s="98"/>
      <c r="V93" s="98"/>
      <c r="W93" s="98"/>
      <c r="X93" s="98"/>
      <c r="Y93" s="14"/>
      <c r="Z93" s="55"/>
      <c r="AA93" s="99"/>
      <c r="AB93" s="99"/>
      <c r="AC93" s="78"/>
      <c r="AD93" s="100"/>
      <c r="AE93" s="100"/>
      <c r="AF93" s="100"/>
      <c r="AG93" s="79"/>
      <c r="AH93" s="98"/>
      <c r="AI93" s="98"/>
      <c r="AJ93" s="98"/>
      <c r="AK93" s="60"/>
      <c r="AL93" s="61">
        <f>AA93+AC93+AE93+AG93+AI93+AK93</f>
        <v>0</v>
      </c>
      <c r="AM93" s="55"/>
      <c r="AN93" s="99"/>
      <c r="AO93" s="99"/>
      <c r="AP93" s="99"/>
      <c r="AQ93" s="99"/>
      <c r="AR93" s="56"/>
      <c r="AS93" s="57"/>
      <c r="AT93" s="100"/>
      <c r="AU93" s="100"/>
      <c r="AV93" s="100"/>
      <c r="AW93" s="100"/>
      <c r="AX93" s="58"/>
      <c r="AY93" s="61"/>
      <c r="AZ93" s="59"/>
      <c r="BA93" s="59"/>
      <c r="BB93" s="59"/>
      <c r="BC93" s="59"/>
      <c r="BD93" s="59"/>
      <c r="BE93" s="84"/>
      <c r="BF93" s="61"/>
      <c r="BG93" s="59"/>
      <c r="BH93" s="98"/>
      <c r="BI93" s="98"/>
      <c r="BJ93" s="98"/>
      <c r="BK93" s="98"/>
      <c r="BL93" s="98"/>
      <c r="BM93" s="61"/>
      <c r="BN93" s="55"/>
      <c r="BO93" s="55"/>
      <c r="BP93" s="55"/>
      <c r="BQ93" s="55"/>
      <c r="BR93" s="55"/>
      <c r="BS93" s="56"/>
      <c r="BT93" s="57"/>
      <c r="BU93" s="57"/>
      <c r="BV93" s="57"/>
      <c r="BW93" s="57"/>
      <c r="BX93" s="57"/>
      <c r="BY93" s="79"/>
      <c r="BZ93" s="61">
        <f t="shared" si="16"/>
        <v>0</v>
      </c>
      <c r="CA93" s="83"/>
      <c r="CB93" s="83"/>
      <c r="CC93" s="83"/>
      <c r="CD93" s="79"/>
      <c r="CE93" s="14"/>
      <c r="CF93" s="113"/>
      <c r="CG93" s="82"/>
      <c r="CH93" s="82"/>
      <c r="CI93" s="78"/>
      <c r="CJ93" s="83"/>
      <c r="CK93" s="83"/>
      <c r="CL93" s="83"/>
      <c r="CM93" s="79"/>
      <c r="CN93" s="81"/>
      <c r="CO93" s="81"/>
      <c r="CP93" s="59"/>
      <c r="CQ93" s="60"/>
      <c r="CR93" s="61">
        <f>CG93+CK93+CO93+CI93+CM93+CQ93</f>
        <v>0</v>
      </c>
      <c r="CS93" s="82"/>
      <c r="CT93" s="82"/>
      <c r="CU93" s="82"/>
      <c r="CV93" s="82"/>
      <c r="CW93" s="82"/>
      <c r="CX93" s="78"/>
      <c r="CY93" s="83"/>
      <c r="CZ93" s="83"/>
      <c r="DA93" s="83"/>
      <c r="DB93" s="83"/>
      <c r="DC93" s="83"/>
      <c r="DD93" s="79"/>
      <c r="DE93" s="61">
        <f t="shared" si="17"/>
        <v>0</v>
      </c>
      <c r="DF93" s="62"/>
      <c r="DG93" s="56"/>
      <c r="DH93" s="63"/>
      <c r="DI93" s="58"/>
      <c r="DJ93" s="61"/>
      <c r="DK93" s="50">
        <f t="shared" si="18"/>
        <v>0</v>
      </c>
      <c r="DL93" s="72"/>
      <c r="DM93" s="73"/>
    </row>
    <row r="94" spans="1:117" x14ac:dyDescent="0.25">
      <c r="A94" s="85"/>
      <c r="B94" s="86" t="s">
        <v>13</v>
      </c>
      <c r="C94" s="149"/>
      <c r="D94" s="86">
        <f>SUM(D81:D93)</f>
        <v>0</v>
      </c>
      <c r="E94" s="149"/>
      <c r="F94" s="86">
        <f>SUM(F81:F93)</f>
        <v>0</v>
      </c>
      <c r="G94" s="87"/>
      <c r="H94" s="86">
        <f>SUM(H81:H93)</f>
        <v>0</v>
      </c>
      <c r="I94" s="88">
        <f>D94+F94+H94</f>
        <v>0</v>
      </c>
      <c r="J94" s="149"/>
      <c r="K94" s="149">
        <f>SUM(K81:K93)</f>
        <v>238</v>
      </c>
      <c r="L94" s="149"/>
      <c r="M94" s="86">
        <f>SUM(M81:M93)</f>
        <v>160</v>
      </c>
      <c r="N94" s="149"/>
      <c r="O94" s="149">
        <f>SUM(O81:O93)</f>
        <v>477</v>
      </c>
      <c r="P94" s="149"/>
      <c r="Q94" s="86">
        <f>SUM(Q81:Q93)</f>
        <v>338</v>
      </c>
      <c r="R94" s="157">
        <f>K94+M94+O94+Q94</f>
        <v>1213</v>
      </c>
      <c r="S94" s="87"/>
      <c r="T94" s="87">
        <f>SUM(T81:T93)</f>
        <v>206</v>
      </c>
      <c r="U94" s="87"/>
      <c r="V94" s="87">
        <f>SUM(V81:V93)</f>
        <v>136</v>
      </c>
      <c r="W94" s="87"/>
      <c r="X94" s="87">
        <f>SUM(X81:X93)</f>
        <v>272</v>
      </c>
      <c r="Y94" s="88">
        <f>SUM(Y81:Y93)</f>
        <v>0</v>
      </c>
      <c r="Z94" s="87"/>
      <c r="AA94" s="87">
        <f>SUM(AA81:AA93)</f>
        <v>0</v>
      </c>
      <c r="AB94" s="87"/>
      <c r="AC94" s="87">
        <f>SUM(AC81:AC93)</f>
        <v>0</v>
      </c>
      <c r="AD94" s="87"/>
      <c r="AE94" s="87">
        <f>SUM(AE81:AE93)</f>
        <v>0</v>
      </c>
      <c r="AF94" s="87"/>
      <c r="AG94" s="87"/>
      <c r="AH94" s="87"/>
      <c r="AI94" s="87">
        <f>SUM(AI81:AI93)</f>
        <v>0</v>
      </c>
      <c r="AJ94" s="87"/>
      <c r="AK94" s="86">
        <f>SUM(AK81:AK93)</f>
        <v>0</v>
      </c>
      <c r="AL94" s="88">
        <f t="shared" ref="AL94" si="19">AA94+AC94+AE94+AG94+AI94+AK94</f>
        <v>0</v>
      </c>
      <c r="AM94" s="87"/>
      <c r="AN94" s="87">
        <f>SUM(AN81:AN93)</f>
        <v>0</v>
      </c>
      <c r="AO94" s="87"/>
      <c r="AP94" s="87">
        <f>SUM(AP81:AP93)</f>
        <v>0</v>
      </c>
      <c r="AQ94" s="87"/>
      <c r="AR94" s="86">
        <f>SUM(AR81:AR93)</f>
        <v>0</v>
      </c>
      <c r="AS94" s="87"/>
      <c r="AT94" s="87">
        <f>SUM(AT81:AT93)</f>
        <v>0</v>
      </c>
      <c r="AU94" s="87"/>
      <c r="AV94" s="87">
        <f>SUM(AV81:AV93)</f>
        <v>0</v>
      </c>
      <c r="AW94" s="87"/>
      <c r="AX94" s="86"/>
      <c r="AY94" s="89"/>
      <c r="AZ94" s="87"/>
      <c r="BA94" s="87">
        <f>SUM(BA81:BA93)</f>
        <v>278</v>
      </c>
      <c r="BB94" s="87"/>
      <c r="BC94" s="87">
        <f>SUM(BC81:BC93)</f>
        <v>166</v>
      </c>
      <c r="BD94" s="87"/>
      <c r="BE94" s="86">
        <f>SUM(BE81:BE93)</f>
        <v>336</v>
      </c>
      <c r="BF94" s="88">
        <f>BA94+BC94+BE94</f>
        <v>780</v>
      </c>
      <c r="BG94" s="87"/>
      <c r="BH94" s="87">
        <f>SUM(BH81:BH93)</f>
        <v>0</v>
      </c>
      <c r="BI94" s="87"/>
      <c r="BJ94" s="87">
        <f>SUM(BJ81:BJ93)</f>
        <v>0</v>
      </c>
      <c r="BK94" s="87"/>
      <c r="BL94" s="87"/>
      <c r="BM94" s="88">
        <f>BH94+BJ94+BL94</f>
        <v>0</v>
      </c>
      <c r="BN94" s="85"/>
      <c r="BO94" s="87">
        <f>SUM(BO81:BO93)</f>
        <v>0</v>
      </c>
      <c r="BP94" s="87"/>
      <c r="BQ94" s="87">
        <f>SUM(BQ81:BQ93)</f>
        <v>0</v>
      </c>
      <c r="BR94" s="87"/>
      <c r="BS94" s="86">
        <f>SUM(BS81:BS93)</f>
        <v>0</v>
      </c>
      <c r="BT94" s="87"/>
      <c r="BU94" s="87">
        <f>SUM(BU81:BU93)</f>
        <v>0</v>
      </c>
      <c r="BV94" s="87"/>
      <c r="BW94" s="87">
        <f>SUM(BW81:BW93)</f>
        <v>0</v>
      </c>
      <c r="BX94" s="87"/>
      <c r="BY94" s="86"/>
      <c r="BZ94" s="88">
        <f t="shared" ref="BZ94" si="20">BO94+BQ94+BS94+BU94+BW94+BY94</f>
        <v>0</v>
      </c>
      <c r="CA94" s="87"/>
      <c r="CB94" s="87">
        <f>SUM(CB81:CB93)</f>
        <v>0</v>
      </c>
      <c r="CC94" s="87"/>
      <c r="CD94" s="86">
        <f>SUM(CD81:CD93)</f>
        <v>0</v>
      </c>
      <c r="CE94" s="88">
        <f>CB94+CD94</f>
        <v>0</v>
      </c>
      <c r="CF94" s="87"/>
      <c r="CG94" s="87">
        <f>SUM(CG81:CG93)</f>
        <v>0</v>
      </c>
      <c r="CH94" s="87"/>
      <c r="CI94" s="86">
        <f>SUM(CI81:CI93)</f>
        <v>0</v>
      </c>
      <c r="CJ94" s="91"/>
      <c r="CK94" s="91">
        <f>SUM(CK81:CK93)</f>
        <v>0</v>
      </c>
      <c r="CL94" s="91"/>
      <c r="CM94" s="86">
        <f>SUM(CM81:CM93)</f>
        <v>0</v>
      </c>
      <c r="CN94" s="91"/>
      <c r="CO94" s="91">
        <f>SUM(CO81:CO93)</f>
        <v>0</v>
      </c>
      <c r="CP94" s="87"/>
      <c r="CQ94" s="86"/>
      <c r="CR94" s="122">
        <f>CG94+CI94+CK94+CM94+CO94+CQ94</f>
        <v>0</v>
      </c>
      <c r="CS94" s="91"/>
      <c r="CT94" s="91">
        <f>SUM(CT81:CT93)</f>
        <v>0</v>
      </c>
      <c r="CU94" s="91"/>
      <c r="CV94" s="91">
        <f>SUM(CV81:CV93)</f>
        <v>0</v>
      </c>
      <c r="CW94" s="91"/>
      <c r="CX94" s="92">
        <f>SUM(CX81:CX93)</f>
        <v>0</v>
      </c>
      <c r="CY94" s="91"/>
      <c r="CZ94" s="91">
        <f>SUM(CZ81:CZ93)</f>
        <v>0</v>
      </c>
      <c r="DA94" s="91"/>
      <c r="DB94" s="91">
        <f>SUM(DB81:DB93)</f>
        <v>0</v>
      </c>
      <c r="DC94" s="91"/>
      <c r="DD94" s="92"/>
      <c r="DE94" s="89">
        <f t="shared" si="17"/>
        <v>0</v>
      </c>
      <c r="DF94" s="128"/>
      <c r="DG94" s="89">
        <f>SUM(DG81:DG93)</f>
        <v>0</v>
      </c>
      <c r="DH94" s="128">
        <f>SUM(DH81:DH93)</f>
        <v>0</v>
      </c>
      <c r="DI94" s="89">
        <f>SUM(DI81:DI93)</f>
        <v>0</v>
      </c>
      <c r="DJ94" s="89">
        <f>DG94+DI94</f>
        <v>0</v>
      </c>
      <c r="DK94" s="94">
        <f>R94+Y94+BF94</f>
        <v>1993</v>
      </c>
      <c r="DL94" s="95"/>
      <c r="DM94" s="96">
        <v>5</v>
      </c>
    </row>
    <row r="95" spans="1:117" x14ac:dyDescent="0.25">
      <c r="A95" s="1799" t="s">
        <v>162</v>
      </c>
      <c r="B95" s="1804"/>
      <c r="C95" s="1804"/>
      <c r="D95" s="1804"/>
      <c r="E95" s="1804"/>
      <c r="F95" s="1804"/>
      <c r="G95" s="1804"/>
      <c r="H95" s="1804"/>
      <c r="I95" s="1804"/>
      <c r="J95" s="1804"/>
      <c r="K95" s="1804"/>
      <c r="L95" s="1804"/>
      <c r="M95" s="1804"/>
      <c r="N95" s="1804"/>
      <c r="O95" s="1804"/>
      <c r="P95" s="1804"/>
      <c r="Q95" s="1804"/>
      <c r="R95" s="1804"/>
      <c r="S95" s="1804"/>
      <c r="T95" s="1804"/>
      <c r="U95" s="1804"/>
      <c r="V95" s="1804"/>
      <c r="W95" s="1804"/>
      <c r="X95" s="1804"/>
      <c r="Y95" s="1804"/>
      <c r="Z95" s="1804"/>
      <c r="AA95" s="1804"/>
      <c r="AB95" s="1804"/>
      <c r="AC95" s="1804"/>
      <c r="AD95" s="1804"/>
      <c r="AE95" s="1804"/>
      <c r="AF95" s="1804"/>
      <c r="AG95" s="1804"/>
      <c r="AH95" s="1804"/>
      <c r="AI95" s="1804"/>
      <c r="AJ95" s="1804"/>
      <c r="AK95" s="1804"/>
      <c r="AL95" s="1804"/>
      <c r="AM95" s="1804"/>
      <c r="AN95" s="1804"/>
      <c r="AO95" s="1804"/>
      <c r="AP95" s="1804"/>
      <c r="AQ95" s="1804"/>
      <c r="AR95" s="1804"/>
      <c r="AS95" s="1804"/>
      <c r="AT95" s="1804"/>
      <c r="AU95" s="1804"/>
      <c r="AV95" s="1804"/>
      <c r="AW95" s="1804"/>
      <c r="AX95" s="1804"/>
      <c r="AY95" s="1804"/>
      <c r="AZ95" s="1804"/>
      <c r="BA95" s="1804"/>
      <c r="BB95" s="1804"/>
      <c r="BC95" s="1804"/>
      <c r="BD95" s="1804"/>
      <c r="BE95" s="1804"/>
      <c r="BF95" s="1804"/>
      <c r="BG95" s="1804"/>
      <c r="BH95" s="1804"/>
      <c r="BI95" s="1804"/>
      <c r="BJ95" s="1804"/>
      <c r="BK95" s="1804"/>
      <c r="BL95" s="1804"/>
      <c r="BM95" s="1804"/>
      <c r="BN95" s="1804"/>
      <c r="BO95" s="1804"/>
      <c r="BP95" s="1804"/>
      <c r="BQ95" s="1804"/>
      <c r="BR95" s="1804"/>
      <c r="BS95" s="1804"/>
      <c r="BT95" s="1804"/>
      <c r="BU95" s="1804"/>
      <c r="BV95" s="1804"/>
      <c r="BW95" s="1804"/>
      <c r="BX95" s="1804"/>
      <c r="BY95" s="1804"/>
      <c r="BZ95" s="1804"/>
      <c r="CA95" s="1804"/>
      <c r="CB95" s="1804"/>
      <c r="CC95" s="1804"/>
      <c r="CD95" s="1804"/>
      <c r="CE95" s="1804"/>
      <c r="CF95" s="1804"/>
      <c r="CG95" s="1804"/>
      <c r="CH95" s="1804"/>
      <c r="CI95" s="1804"/>
      <c r="CJ95" s="1804"/>
      <c r="CK95" s="1804"/>
      <c r="CL95" s="1804"/>
      <c r="CM95" s="1804"/>
      <c r="CN95" s="1804"/>
      <c r="CO95" s="1804"/>
      <c r="CP95" s="1804"/>
      <c r="CQ95" s="1804"/>
      <c r="CR95" s="1804"/>
      <c r="CS95" s="1804"/>
      <c r="CT95" s="1804"/>
      <c r="CU95" s="1804"/>
      <c r="CV95" s="1804"/>
      <c r="CW95" s="1804"/>
      <c r="CX95" s="1804"/>
      <c r="CY95" s="1804"/>
      <c r="CZ95" s="1804"/>
      <c r="DA95" s="1804"/>
      <c r="DB95" s="1804"/>
      <c r="DC95" s="1804"/>
      <c r="DD95" s="1804"/>
      <c r="DE95" s="1804"/>
      <c r="DF95" s="1804"/>
      <c r="DG95" s="1804"/>
      <c r="DH95" s="1804"/>
      <c r="DI95" s="1804"/>
      <c r="DJ95" s="1804"/>
      <c r="DK95" s="1804"/>
      <c r="DL95" s="1804"/>
      <c r="DM95" s="1805"/>
    </row>
    <row r="96" spans="1:117" x14ac:dyDescent="0.25">
      <c r="A96" s="36">
        <v>1</v>
      </c>
      <c r="B96" s="37" t="s">
        <v>80</v>
      </c>
      <c r="C96" s="38"/>
      <c r="D96" s="39"/>
      <c r="E96" s="40"/>
      <c r="F96" s="186"/>
      <c r="G96" s="123"/>
      <c r="H96" s="124"/>
      <c r="I96" s="44"/>
      <c r="J96" s="38"/>
      <c r="K96" s="38"/>
      <c r="L96" s="38"/>
      <c r="M96" s="39"/>
      <c r="N96" s="40">
        <v>4</v>
      </c>
      <c r="O96" s="40">
        <v>90</v>
      </c>
      <c r="P96" s="40">
        <v>1</v>
      </c>
      <c r="Q96" s="1289">
        <v>100</v>
      </c>
      <c r="R96" s="61">
        <f t="shared" ref="R96:R106" si="21">K96+M96+O96+Q96</f>
        <v>190</v>
      </c>
      <c r="S96" s="42">
        <v>5</v>
      </c>
      <c r="T96" s="42">
        <v>87</v>
      </c>
      <c r="U96" s="42">
        <v>4</v>
      </c>
      <c r="V96" s="42">
        <v>86</v>
      </c>
      <c r="W96" s="42"/>
      <c r="X96" s="42"/>
      <c r="Y96" s="61">
        <f>T96+V96+X96</f>
        <v>173</v>
      </c>
      <c r="Z96" s="45"/>
      <c r="AA96" s="38"/>
      <c r="AB96" s="38"/>
      <c r="AC96" s="39"/>
      <c r="AD96" s="40"/>
      <c r="AE96" s="40"/>
      <c r="AF96" s="40"/>
      <c r="AG96" s="186"/>
      <c r="AH96" s="42"/>
      <c r="AI96" s="42"/>
      <c r="AJ96" s="42"/>
      <c r="AK96" s="43"/>
      <c r="AL96" s="44">
        <f>AA96+AC96+AE96+AG96+AI96+AK96</f>
        <v>0</v>
      </c>
      <c r="AM96" s="38"/>
      <c r="AN96" s="38"/>
      <c r="AO96" s="38"/>
      <c r="AP96" s="38"/>
      <c r="AQ96" s="38"/>
      <c r="AR96" s="39"/>
      <c r="AS96" s="40"/>
      <c r="AT96" s="40"/>
      <c r="AU96" s="40"/>
      <c r="AV96" s="40"/>
      <c r="AW96" s="40"/>
      <c r="AX96" s="186"/>
      <c r="AY96" s="61"/>
      <c r="AZ96" s="42">
        <v>9</v>
      </c>
      <c r="BA96" s="42">
        <v>75</v>
      </c>
      <c r="BB96" s="42">
        <v>4</v>
      </c>
      <c r="BC96" s="42">
        <v>86</v>
      </c>
      <c r="BD96" s="42"/>
      <c r="BE96" s="43"/>
      <c r="BF96" s="1604">
        <f>BA96+BE96</f>
        <v>75</v>
      </c>
      <c r="BG96" s="48"/>
      <c r="BH96" s="42"/>
      <c r="BI96" s="42"/>
      <c r="BJ96" s="42"/>
      <c r="BK96" s="42"/>
      <c r="BL96" s="42"/>
      <c r="BM96" s="61"/>
      <c r="BN96" s="55"/>
      <c r="BO96" s="55"/>
      <c r="BP96" s="55"/>
      <c r="BQ96" s="55"/>
      <c r="BR96" s="55"/>
      <c r="BS96" s="55"/>
      <c r="BT96" s="63"/>
      <c r="BU96" s="57"/>
      <c r="BV96" s="57"/>
      <c r="BW96" s="57"/>
      <c r="BX96" s="57"/>
      <c r="BY96" s="58"/>
      <c r="BZ96" s="61">
        <f>BO96+BQ96+BS96+BU96+BW96+BY96</f>
        <v>0</v>
      </c>
      <c r="CA96" s="49"/>
      <c r="CB96" s="40"/>
      <c r="CC96" s="40"/>
      <c r="CD96" s="186"/>
      <c r="CE96" s="8">
        <f>CB96+CD96</f>
        <v>0</v>
      </c>
      <c r="CF96" s="55"/>
      <c r="CG96" s="55"/>
      <c r="CH96" s="55"/>
      <c r="CI96" s="39"/>
      <c r="CJ96" s="57"/>
      <c r="CK96" s="57"/>
      <c r="CL96" s="57"/>
      <c r="CM96" s="186"/>
      <c r="CN96" s="59"/>
      <c r="CO96" s="42"/>
      <c r="CP96" s="42"/>
      <c r="CQ96" s="60"/>
      <c r="CR96" s="61">
        <f>CG96+CK96+CO96+CI96+CM96+CQ96</f>
        <v>0</v>
      </c>
      <c r="CS96" s="55"/>
      <c r="CT96" s="55"/>
      <c r="CU96" s="38"/>
      <c r="CV96" s="38"/>
      <c r="CW96" s="38"/>
      <c r="CX96" s="39"/>
      <c r="CY96" s="40"/>
      <c r="CZ96" s="40"/>
      <c r="DA96" s="40"/>
      <c r="DB96" s="40"/>
      <c r="DC96" s="40"/>
      <c r="DD96" s="58"/>
      <c r="DE96" s="8">
        <f t="shared" ref="DE96:DE103" si="22">CT96+CV96+CZ96+DB96+DD96+CX96</f>
        <v>0</v>
      </c>
      <c r="DF96" s="45"/>
      <c r="DG96" s="56"/>
      <c r="DH96" s="49"/>
      <c r="DI96" s="58"/>
      <c r="DJ96" s="61"/>
      <c r="DK96" s="50">
        <f t="shared" ref="DK96:DK106" si="23">R96+Y96+BF96</f>
        <v>438</v>
      </c>
      <c r="DL96" s="125"/>
      <c r="DM96" s="126"/>
    </row>
    <row r="97" spans="1:117" x14ac:dyDescent="0.25">
      <c r="A97" s="3">
        <v>2</v>
      </c>
      <c r="B97" s="54" t="s">
        <v>81</v>
      </c>
      <c r="C97" s="55"/>
      <c r="D97" s="56"/>
      <c r="E97" s="57"/>
      <c r="F97" s="58"/>
      <c r="G97" s="103"/>
      <c r="H97" s="104"/>
      <c r="I97" s="61"/>
      <c r="J97" s="55"/>
      <c r="K97" s="55"/>
      <c r="L97" s="55"/>
      <c r="M97" s="56"/>
      <c r="N97" s="57">
        <v>2</v>
      </c>
      <c r="O97" s="57">
        <v>96</v>
      </c>
      <c r="P97" s="57">
        <v>1</v>
      </c>
      <c r="Q97" s="58">
        <v>100</v>
      </c>
      <c r="R97" s="61">
        <f t="shared" si="21"/>
        <v>196</v>
      </c>
      <c r="S97" s="59">
        <v>11</v>
      </c>
      <c r="T97" s="59">
        <v>70</v>
      </c>
      <c r="U97" s="59">
        <v>4</v>
      </c>
      <c r="V97" s="59">
        <v>86</v>
      </c>
      <c r="W97" s="59"/>
      <c r="X97" s="59"/>
      <c r="Y97" s="61"/>
      <c r="Z97" s="62"/>
      <c r="AA97" s="55"/>
      <c r="AB97" s="55"/>
      <c r="AC97" s="56"/>
      <c r="AD97" s="57"/>
      <c r="AE97" s="57"/>
      <c r="AF97" s="57"/>
      <c r="AG97" s="58"/>
      <c r="AH97" s="59"/>
      <c r="AI97" s="59"/>
      <c r="AJ97" s="59"/>
      <c r="AK97" s="60"/>
      <c r="AL97" s="61">
        <f>AA97+AC97+AE97+AG97+AI97+AK97</f>
        <v>0</v>
      </c>
      <c r="AM97" s="55"/>
      <c r="AN97" s="55"/>
      <c r="AO97" s="55"/>
      <c r="AP97" s="55"/>
      <c r="AQ97" s="55"/>
      <c r="AR97" s="56"/>
      <c r="AS97" s="57"/>
      <c r="AT97" s="57"/>
      <c r="AU97" s="57"/>
      <c r="AV97" s="57"/>
      <c r="AW97" s="57"/>
      <c r="AX97" s="58"/>
      <c r="AY97" s="61"/>
      <c r="AZ97" s="59">
        <v>10</v>
      </c>
      <c r="BA97" s="59">
        <v>72</v>
      </c>
      <c r="BB97" s="59">
        <v>4</v>
      </c>
      <c r="BC97" s="59">
        <v>86</v>
      </c>
      <c r="BD97" s="59"/>
      <c r="BE97" s="60"/>
      <c r="BF97" s="61">
        <f>BA97+BC97+BE97</f>
        <v>158</v>
      </c>
      <c r="BG97" s="67"/>
      <c r="BH97" s="59"/>
      <c r="BI97" s="59"/>
      <c r="BJ97" s="59"/>
      <c r="BK97" s="59"/>
      <c r="BL97" s="59"/>
      <c r="BM97" s="61"/>
      <c r="BN97" s="55"/>
      <c r="BO97" s="55"/>
      <c r="BP97" s="55"/>
      <c r="BQ97" s="55"/>
      <c r="BR97" s="55"/>
      <c r="BS97" s="55"/>
      <c r="BT97" s="63"/>
      <c r="BU97" s="57"/>
      <c r="BV97" s="57"/>
      <c r="BW97" s="57"/>
      <c r="BX97" s="57"/>
      <c r="BY97" s="58"/>
      <c r="BZ97" s="61">
        <f>BO97+BQ97+BS97+BU97+BW97+BY97</f>
        <v>0</v>
      </c>
      <c r="CA97" s="63"/>
      <c r="CB97" s="57"/>
      <c r="CC97" s="57"/>
      <c r="CD97" s="58"/>
      <c r="CE97" s="8"/>
      <c r="CF97" s="55"/>
      <c r="CG97" s="55"/>
      <c r="CH97" s="55"/>
      <c r="CI97" s="56"/>
      <c r="CJ97" s="57"/>
      <c r="CK97" s="57"/>
      <c r="CL97" s="57"/>
      <c r="CM97" s="58"/>
      <c r="CN97" s="59"/>
      <c r="CO97" s="59"/>
      <c r="CP97" s="59"/>
      <c r="CQ97" s="60"/>
      <c r="CR97" s="61">
        <f>CG97+CK97+CO97+CI97+CM97+CQ97</f>
        <v>0</v>
      </c>
      <c r="CS97" s="55"/>
      <c r="CT97" s="55"/>
      <c r="CU97" s="55"/>
      <c r="CV97" s="55"/>
      <c r="CW97" s="55"/>
      <c r="CX97" s="56"/>
      <c r="CY97" s="57"/>
      <c r="CZ97" s="57"/>
      <c r="DA97" s="57"/>
      <c r="DB97" s="57"/>
      <c r="DC97" s="57"/>
      <c r="DD97" s="58"/>
      <c r="DE97" s="8">
        <f t="shared" si="22"/>
        <v>0</v>
      </c>
      <c r="DF97" s="62"/>
      <c r="DG97" s="56"/>
      <c r="DH97" s="63"/>
      <c r="DI97" s="58"/>
      <c r="DJ97" s="61"/>
      <c r="DK97" s="50">
        <f t="shared" si="23"/>
        <v>354</v>
      </c>
      <c r="DL97" s="69"/>
      <c r="DM97" s="70"/>
    </row>
    <row r="98" spans="1:117" x14ac:dyDescent="0.25">
      <c r="A98" s="35">
        <v>3</v>
      </c>
      <c r="B98" s="71" t="s">
        <v>45</v>
      </c>
      <c r="C98" s="55"/>
      <c r="D98" s="56"/>
      <c r="E98" s="57"/>
      <c r="F98" s="58"/>
      <c r="G98" s="103"/>
      <c r="H98" s="104"/>
      <c r="I98" s="61"/>
      <c r="J98" s="55"/>
      <c r="K98" s="55"/>
      <c r="L98" s="55"/>
      <c r="M98" s="56"/>
      <c r="N98" s="57">
        <v>1</v>
      </c>
      <c r="O98" s="57">
        <v>100</v>
      </c>
      <c r="P98" s="57">
        <v>1</v>
      </c>
      <c r="Q98" s="58">
        <v>100</v>
      </c>
      <c r="R98" s="61">
        <f t="shared" si="21"/>
        <v>200</v>
      </c>
      <c r="S98" s="59"/>
      <c r="T98" s="59"/>
      <c r="U98" s="59"/>
      <c r="V98" s="59"/>
      <c r="W98" s="59"/>
      <c r="X98" s="59"/>
      <c r="Y98" s="61"/>
      <c r="Z98" s="62"/>
      <c r="AA98" s="55"/>
      <c r="AB98" s="55"/>
      <c r="AC98" s="56"/>
      <c r="AD98" s="57"/>
      <c r="AE98" s="57"/>
      <c r="AF98" s="57"/>
      <c r="AG98" s="58"/>
      <c r="AH98" s="59"/>
      <c r="AI98" s="59"/>
      <c r="AJ98" s="59"/>
      <c r="AK98" s="60"/>
      <c r="AL98" s="61">
        <f>AA98+AC98+AE98+AG98+AI98+AK98</f>
        <v>0</v>
      </c>
      <c r="AM98" s="55"/>
      <c r="AN98" s="55"/>
      <c r="AO98" s="55"/>
      <c r="AP98" s="55"/>
      <c r="AQ98" s="55"/>
      <c r="AR98" s="56"/>
      <c r="AS98" s="57"/>
      <c r="AT98" s="57"/>
      <c r="AU98" s="57"/>
      <c r="AV98" s="57"/>
      <c r="AW98" s="57"/>
      <c r="AX98" s="58"/>
      <c r="AY98" s="61"/>
      <c r="AZ98" s="59"/>
      <c r="BA98" s="59"/>
      <c r="BB98" s="59"/>
      <c r="BC98" s="59"/>
      <c r="BD98" s="59"/>
      <c r="BE98" s="60"/>
      <c r="BF98" s="61"/>
      <c r="BG98" s="67"/>
      <c r="BH98" s="59"/>
      <c r="BI98" s="59"/>
      <c r="BJ98" s="59"/>
      <c r="BK98" s="59"/>
      <c r="BL98" s="59"/>
      <c r="BM98" s="61"/>
      <c r="BN98" s="55"/>
      <c r="BO98" s="55"/>
      <c r="BP98" s="55"/>
      <c r="BQ98" s="55"/>
      <c r="BR98" s="55"/>
      <c r="BS98" s="55"/>
      <c r="BT98" s="63"/>
      <c r="BU98" s="57"/>
      <c r="BV98" s="57"/>
      <c r="BW98" s="57"/>
      <c r="BX98" s="57"/>
      <c r="BY98" s="58"/>
      <c r="BZ98" s="61">
        <f>BO98+BQ98+BS98+BU98+BW98+BY98</f>
        <v>0</v>
      </c>
      <c r="CA98" s="63"/>
      <c r="CB98" s="57"/>
      <c r="CC98" s="57"/>
      <c r="CD98" s="58"/>
      <c r="CE98" s="8"/>
      <c r="CF98" s="55"/>
      <c r="CG98" s="55"/>
      <c r="CH98" s="55"/>
      <c r="CI98" s="56"/>
      <c r="CJ98" s="57"/>
      <c r="CK98" s="57"/>
      <c r="CL98" s="57"/>
      <c r="CM98" s="58"/>
      <c r="CN98" s="59"/>
      <c r="CO98" s="59"/>
      <c r="CP98" s="59"/>
      <c r="CQ98" s="60"/>
      <c r="CR98" s="61">
        <f>CG98+CK98+CO98+CI98+CM98+CQ98</f>
        <v>0</v>
      </c>
      <c r="CS98" s="55"/>
      <c r="CT98" s="55"/>
      <c r="CU98" s="55"/>
      <c r="CV98" s="55"/>
      <c r="CW98" s="55"/>
      <c r="CX98" s="56"/>
      <c r="CY98" s="57"/>
      <c r="CZ98" s="57"/>
      <c r="DA98" s="57"/>
      <c r="DB98" s="57"/>
      <c r="DC98" s="57"/>
      <c r="DD98" s="58"/>
      <c r="DE98" s="8">
        <f t="shared" si="22"/>
        <v>0</v>
      </c>
      <c r="DF98" s="62"/>
      <c r="DG98" s="56"/>
      <c r="DH98" s="63"/>
      <c r="DI98" s="58"/>
      <c r="DJ98" s="61"/>
      <c r="DK98" s="50">
        <f t="shared" si="23"/>
        <v>200</v>
      </c>
      <c r="DL98" s="69"/>
      <c r="DM98" s="70"/>
    </row>
    <row r="99" spans="1:117" x14ac:dyDescent="0.25">
      <c r="A99" s="3">
        <v>4</v>
      </c>
      <c r="B99" s="71" t="s">
        <v>44</v>
      </c>
      <c r="C99" s="55"/>
      <c r="D99" s="56"/>
      <c r="E99" s="57"/>
      <c r="F99" s="58"/>
      <c r="G99" s="103"/>
      <c r="H99" s="104"/>
      <c r="I99" s="61"/>
      <c r="J99" s="55"/>
      <c r="K99" s="55"/>
      <c r="L99" s="55"/>
      <c r="M99" s="56"/>
      <c r="N99" s="57">
        <v>3</v>
      </c>
      <c r="O99" s="57">
        <v>93</v>
      </c>
      <c r="P99" s="57">
        <v>1</v>
      </c>
      <c r="Q99" s="58">
        <v>100</v>
      </c>
      <c r="R99" s="61">
        <f t="shared" si="21"/>
        <v>193</v>
      </c>
      <c r="S99" s="59"/>
      <c r="T99" s="59"/>
      <c r="U99" s="59"/>
      <c r="V99" s="59"/>
      <c r="W99" s="59"/>
      <c r="X99" s="59"/>
      <c r="Y99" s="61"/>
      <c r="Z99" s="62"/>
      <c r="AA99" s="55"/>
      <c r="AB99" s="55"/>
      <c r="AC99" s="56"/>
      <c r="AD99" s="57"/>
      <c r="AE99" s="57"/>
      <c r="AF99" s="57"/>
      <c r="AG99" s="58"/>
      <c r="AH99" s="59"/>
      <c r="AI99" s="59"/>
      <c r="AJ99" s="59"/>
      <c r="AK99" s="60"/>
      <c r="AL99" s="61">
        <f>AA99+AC99+AE99+AG99+AI99+AK99</f>
        <v>0</v>
      </c>
      <c r="AM99" s="55"/>
      <c r="AN99" s="55"/>
      <c r="AO99" s="55"/>
      <c r="AP99" s="55"/>
      <c r="AQ99" s="55"/>
      <c r="AR99" s="56"/>
      <c r="AS99" s="57"/>
      <c r="AT99" s="57"/>
      <c r="AU99" s="57"/>
      <c r="AV99" s="57"/>
      <c r="AW99" s="57"/>
      <c r="AX99" s="58"/>
      <c r="AY99" s="61"/>
      <c r="AZ99" s="59"/>
      <c r="BA99" s="59"/>
      <c r="BB99" s="59"/>
      <c r="BC99" s="59"/>
      <c r="BD99" s="59"/>
      <c r="BE99" s="60"/>
      <c r="BF99" s="75"/>
      <c r="BG99" s="67"/>
      <c r="BH99" s="59"/>
      <c r="BI99" s="59"/>
      <c r="BJ99" s="59"/>
      <c r="BK99" s="59"/>
      <c r="BL99" s="59"/>
      <c r="BM99" s="61"/>
      <c r="BN99" s="55"/>
      <c r="BO99" s="55"/>
      <c r="BP99" s="55"/>
      <c r="BQ99" s="55"/>
      <c r="BR99" s="55"/>
      <c r="BS99" s="55"/>
      <c r="BT99" s="63"/>
      <c r="BU99" s="57"/>
      <c r="BV99" s="57"/>
      <c r="BW99" s="57"/>
      <c r="BX99" s="57"/>
      <c r="BY99" s="58"/>
      <c r="BZ99" s="61">
        <f>BO99+BQ99+BS99+BU99+BW99+BY99</f>
        <v>0</v>
      </c>
      <c r="CA99" s="63"/>
      <c r="CB99" s="57"/>
      <c r="CC99" s="57"/>
      <c r="CD99" s="58"/>
      <c r="CE99" s="8"/>
      <c r="CF99" s="55"/>
      <c r="CG99" s="55"/>
      <c r="CH99" s="55"/>
      <c r="CI99" s="56"/>
      <c r="CJ99" s="57"/>
      <c r="CK99" s="57"/>
      <c r="CL99" s="57"/>
      <c r="CM99" s="58"/>
      <c r="CN99" s="59"/>
      <c r="CO99" s="59"/>
      <c r="CP99" s="59"/>
      <c r="CQ99" s="60"/>
      <c r="CR99" s="61">
        <f>CG99+CK99+CO99+CI99+CM99+CQ99</f>
        <v>0</v>
      </c>
      <c r="CS99" s="55"/>
      <c r="CT99" s="55"/>
      <c r="CU99" s="55"/>
      <c r="CV99" s="55"/>
      <c r="CW99" s="55"/>
      <c r="CX99" s="56"/>
      <c r="CY99" s="57"/>
      <c r="CZ99" s="57"/>
      <c r="DA99" s="57"/>
      <c r="DB99" s="57"/>
      <c r="DC99" s="57"/>
      <c r="DD99" s="58"/>
      <c r="DE99" s="8">
        <f t="shared" si="22"/>
        <v>0</v>
      </c>
      <c r="DF99" s="62"/>
      <c r="DG99" s="56"/>
      <c r="DH99" s="63"/>
      <c r="DI99" s="58"/>
      <c r="DJ99" s="61"/>
      <c r="DK99" s="50">
        <f t="shared" si="23"/>
        <v>193</v>
      </c>
      <c r="DL99" s="69"/>
      <c r="DM99" s="70"/>
    </row>
    <row r="100" spans="1:117" x14ac:dyDescent="0.25">
      <c r="A100" s="35">
        <v>5</v>
      </c>
      <c r="B100" s="71" t="s">
        <v>233</v>
      </c>
      <c r="C100" s="55"/>
      <c r="D100" s="56"/>
      <c r="E100" s="57"/>
      <c r="F100" s="58"/>
      <c r="G100" s="103"/>
      <c r="H100" s="104"/>
      <c r="I100" s="61"/>
      <c r="J100" s="55">
        <v>3</v>
      </c>
      <c r="K100" s="55">
        <v>93</v>
      </c>
      <c r="L100" s="55">
        <v>1</v>
      </c>
      <c r="M100" s="56">
        <v>100</v>
      </c>
      <c r="N100" s="57"/>
      <c r="O100" s="57"/>
      <c r="P100" s="57"/>
      <c r="Q100" s="58"/>
      <c r="R100" s="61">
        <f t="shared" si="21"/>
        <v>193</v>
      </c>
      <c r="S100" s="59"/>
      <c r="T100" s="59"/>
      <c r="U100" s="59"/>
      <c r="V100" s="59"/>
      <c r="W100" s="59"/>
      <c r="X100" s="59"/>
      <c r="Y100" s="61"/>
      <c r="Z100" s="62"/>
      <c r="AA100" s="55"/>
      <c r="AB100" s="55"/>
      <c r="AC100" s="56"/>
      <c r="AD100" s="57"/>
      <c r="AE100" s="57"/>
      <c r="AF100" s="57"/>
      <c r="AG100" s="58"/>
      <c r="AH100" s="59"/>
      <c r="AI100" s="59"/>
      <c r="AJ100" s="59"/>
      <c r="AK100" s="60"/>
      <c r="AL100" s="61">
        <f>AA100+AC100+AE100+AG100+AI100+AK100</f>
        <v>0</v>
      </c>
      <c r="AM100" s="55"/>
      <c r="AN100" s="55"/>
      <c r="AO100" s="55"/>
      <c r="AP100" s="55"/>
      <c r="AQ100" s="55"/>
      <c r="AR100" s="56"/>
      <c r="AS100" s="57"/>
      <c r="AT100" s="57"/>
      <c r="AU100" s="57"/>
      <c r="AV100" s="57"/>
      <c r="AW100" s="57"/>
      <c r="AX100" s="58"/>
      <c r="AY100" s="61"/>
      <c r="AZ100" s="59"/>
      <c r="BA100" s="59"/>
      <c r="BB100" s="59"/>
      <c r="BC100" s="59"/>
      <c r="BD100" s="59"/>
      <c r="BE100" s="60"/>
      <c r="BF100" s="75"/>
      <c r="BG100" s="67"/>
      <c r="BH100" s="59"/>
      <c r="BI100" s="59"/>
      <c r="BJ100" s="59"/>
      <c r="BK100" s="59"/>
      <c r="BL100" s="59"/>
      <c r="BM100" s="61">
        <f>BH100+BJ100+BL100</f>
        <v>0</v>
      </c>
      <c r="BN100" s="55"/>
      <c r="BO100" s="55"/>
      <c r="BP100" s="55"/>
      <c r="BQ100" s="55"/>
      <c r="BR100" s="55"/>
      <c r="BS100" s="55"/>
      <c r="BT100" s="63"/>
      <c r="BU100" s="57"/>
      <c r="BV100" s="57"/>
      <c r="BW100" s="57"/>
      <c r="BX100" s="57"/>
      <c r="BY100" s="58"/>
      <c r="BZ100" s="61"/>
      <c r="CA100" s="63"/>
      <c r="CB100" s="57"/>
      <c r="CC100" s="57"/>
      <c r="CD100" s="58"/>
      <c r="CE100" s="8"/>
      <c r="CF100" s="55"/>
      <c r="CG100" s="55"/>
      <c r="CH100" s="55"/>
      <c r="CI100" s="56"/>
      <c r="CJ100" s="57"/>
      <c r="CK100" s="57"/>
      <c r="CL100" s="57"/>
      <c r="CM100" s="58"/>
      <c r="CN100" s="59"/>
      <c r="CO100" s="59"/>
      <c r="CP100" s="59"/>
      <c r="CQ100" s="60"/>
      <c r="CR100" s="61"/>
      <c r="CS100" s="55"/>
      <c r="CT100" s="55"/>
      <c r="CU100" s="55"/>
      <c r="CV100" s="55"/>
      <c r="CW100" s="55"/>
      <c r="CX100" s="56"/>
      <c r="CY100" s="57"/>
      <c r="CZ100" s="57"/>
      <c r="DA100" s="57"/>
      <c r="DB100" s="57"/>
      <c r="DC100" s="57"/>
      <c r="DD100" s="58"/>
      <c r="DE100" s="8">
        <f t="shared" si="22"/>
        <v>0</v>
      </c>
      <c r="DF100" s="62"/>
      <c r="DG100" s="56"/>
      <c r="DH100" s="63"/>
      <c r="DI100" s="58"/>
      <c r="DJ100" s="61"/>
      <c r="DK100" s="50">
        <f t="shared" si="23"/>
        <v>193</v>
      </c>
      <c r="DL100" s="69"/>
      <c r="DM100" s="70"/>
    </row>
    <row r="101" spans="1:117" x14ac:dyDescent="0.25">
      <c r="A101" s="3">
        <v>6</v>
      </c>
      <c r="B101" s="71" t="s">
        <v>234</v>
      </c>
      <c r="C101" s="55"/>
      <c r="D101" s="56"/>
      <c r="E101" s="57"/>
      <c r="F101" s="58"/>
      <c r="G101" s="103"/>
      <c r="H101" s="104"/>
      <c r="I101" s="61"/>
      <c r="J101" s="55">
        <v>4</v>
      </c>
      <c r="K101" s="55">
        <v>90</v>
      </c>
      <c r="L101" s="55">
        <v>1</v>
      </c>
      <c r="M101" s="56">
        <v>100</v>
      </c>
      <c r="N101" s="57"/>
      <c r="O101" s="57"/>
      <c r="P101" s="57"/>
      <c r="Q101" s="58"/>
      <c r="R101" s="61">
        <f t="shared" si="21"/>
        <v>190</v>
      </c>
      <c r="S101" s="59"/>
      <c r="T101" s="59"/>
      <c r="U101" s="59"/>
      <c r="V101" s="59"/>
      <c r="W101" s="59"/>
      <c r="X101" s="59"/>
      <c r="Y101" s="61"/>
      <c r="Z101" s="62"/>
      <c r="AA101" s="55"/>
      <c r="AB101" s="55"/>
      <c r="AC101" s="56"/>
      <c r="AD101" s="57"/>
      <c r="AE101" s="57"/>
      <c r="AF101" s="57"/>
      <c r="AG101" s="58"/>
      <c r="AH101" s="59"/>
      <c r="AI101" s="59"/>
      <c r="AJ101" s="59"/>
      <c r="AK101" s="60"/>
      <c r="AL101" s="61"/>
      <c r="AM101" s="55"/>
      <c r="AN101" s="55"/>
      <c r="AO101" s="55"/>
      <c r="AP101" s="55"/>
      <c r="AQ101" s="55"/>
      <c r="AR101" s="56"/>
      <c r="AS101" s="57"/>
      <c r="AT101" s="57"/>
      <c r="AU101" s="57"/>
      <c r="AV101" s="57"/>
      <c r="AW101" s="57"/>
      <c r="AX101" s="58"/>
      <c r="AY101" s="61"/>
      <c r="AZ101" s="59"/>
      <c r="BA101" s="59"/>
      <c r="BB101" s="59"/>
      <c r="BC101" s="59"/>
      <c r="BD101" s="59"/>
      <c r="BE101" s="60"/>
      <c r="BF101" s="75"/>
      <c r="BG101" s="67"/>
      <c r="BH101" s="59"/>
      <c r="BI101" s="59"/>
      <c r="BJ101" s="59"/>
      <c r="BK101" s="59"/>
      <c r="BL101" s="59"/>
      <c r="BM101" s="61"/>
      <c r="BN101" s="55"/>
      <c r="BO101" s="55"/>
      <c r="BP101" s="55"/>
      <c r="BQ101" s="55"/>
      <c r="BR101" s="55"/>
      <c r="BS101" s="55"/>
      <c r="BT101" s="63"/>
      <c r="BU101" s="57"/>
      <c r="BV101" s="57"/>
      <c r="BW101" s="57"/>
      <c r="BX101" s="57"/>
      <c r="BY101" s="58"/>
      <c r="BZ101" s="61"/>
      <c r="CA101" s="63"/>
      <c r="CB101" s="57"/>
      <c r="CC101" s="57"/>
      <c r="CD101" s="58"/>
      <c r="CE101" s="8"/>
      <c r="CF101" s="55"/>
      <c r="CG101" s="55"/>
      <c r="CH101" s="55"/>
      <c r="CI101" s="56"/>
      <c r="CJ101" s="57"/>
      <c r="CK101" s="57"/>
      <c r="CL101" s="57"/>
      <c r="CM101" s="58"/>
      <c r="CN101" s="59"/>
      <c r="CO101" s="59"/>
      <c r="CP101" s="59"/>
      <c r="CQ101" s="60"/>
      <c r="CR101" s="61"/>
      <c r="CS101" s="55"/>
      <c r="CT101" s="55"/>
      <c r="CU101" s="55"/>
      <c r="CV101" s="55"/>
      <c r="CW101" s="55"/>
      <c r="CX101" s="56"/>
      <c r="CY101" s="57"/>
      <c r="CZ101" s="57"/>
      <c r="DA101" s="57"/>
      <c r="DB101" s="57"/>
      <c r="DC101" s="57"/>
      <c r="DD101" s="58"/>
      <c r="DE101" s="8">
        <f t="shared" si="22"/>
        <v>0</v>
      </c>
      <c r="DF101" s="62"/>
      <c r="DG101" s="56"/>
      <c r="DH101" s="63"/>
      <c r="DI101" s="58"/>
      <c r="DJ101" s="61"/>
      <c r="DK101" s="50">
        <f t="shared" si="23"/>
        <v>190</v>
      </c>
      <c r="DL101" s="69"/>
      <c r="DM101" s="70"/>
    </row>
    <row r="102" spans="1:117" x14ac:dyDescent="0.25">
      <c r="A102" s="35">
        <v>7</v>
      </c>
      <c r="B102" s="54" t="s">
        <v>82</v>
      </c>
      <c r="C102" s="55"/>
      <c r="D102" s="56"/>
      <c r="E102" s="57"/>
      <c r="F102" s="58"/>
      <c r="G102" s="103"/>
      <c r="H102" s="104"/>
      <c r="I102" s="61"/>
      <c r="J102" s="55"/>
      <c r="K102" s="55"/>
      <c r="L102" s="55"/>
      <c r="M102" s="56"/>
      <c r="N102" s="57">
        <v>1</v>
      </c>
      <c r="O102" s="57">
        <v>100</v>
      </c>
      <c r="P102" s="57"/>
      <c r="Q102" s="58"/>
      <c r="R102" s="61">
        <f t="shared" si="21"/>
        <v>100</v>
      </c>
      <c r="S102" s="59">
        <v>6</v>
      </c>
      <c r="T102" s="59">
        <v>84</v>
      </c>
      <c r="U102" s="59"/>
      <c r="V102" s="59"/>
      <c r="W102" s="59"/>
      <c r="X102" s="59"/>
      <c r="Y102" s="61"/>
      <c r="Z102" s="62"/>
      <c r="AA102" s="55"/>
      <c r="AB102" s="55"/>
      <c r="AC102" s="56"/>
      <c r="AD102" s="57"/>
      <c r="AE102" s="57"/>
      <c r="AF102" s="57"/>
      <c r="AG102" s="58"/>
      <c r="AH102" s="59"/>
      <c r="AI102" s="59"/>
      <c r="AJ102" s="59"/>
      <c r="AK102" s="60"/>
      <c r="AL102" s="61">
        <f>AA102+AC102+AE102+AG102+AI102+AK102</f>
        <v>0</v>
      </c>
      <c r="AM102" s="55"/>
      <c r="AN102" s="55"/>
      <c r="AO102" s="55"/>
      <c r="AP102" s="55"/>
      <c r="AQ102" s="55"/>
      <c r="AR102" s="56"/>
      <c r="AS102" s="57"/>
      <c r="AT102" s="57"/>
      <c r="AU102" s="57"/>
      <c r="AV102" s="57"/>
      <c r="AW102" s="57"/>
      <c r="AX102" s="58"/>
      <c r="AY102" s="61"/>
      <c r="AZ102" s="59"/>
      <c r="BA102" s="59"/>
      <c r="BB102" s="59"/>
      <c r="BC102" s="59"/>
      <c r="BD102" s="59"/>
      <c r="BE102" s="60"/>
      <c r="BF102" s="75"/>
      <c r="BG102" s="67"/>
      <c r="BH102" s="59"/>
      <c r="BI102" s="59"/>
      <c r="BJ102" s="59"/>
      <c r="BK102" s="59"/>
      <c r="BL102" s="59"/>
      <c r="BM102" s="61"/>
      <c r="BN102" s="55"/>
      <c r="BO102" s="55"/>
      <c r="BP102" s="55"/>
      <c r="BQ102" s="55"/>
      <c r="BR102" s="55"/>
      <c r="BS102" s="55"/>
      <c r="BT102" s="63"/>
      <c r="BU102" s="57"/>
      <c r="BV102" s="57"/>
      <c r="BW102" s="57"/>
      <c r="BX102" s="57"/>
      <c r="BY102" s="58"/>
      <c r="BZ102" s="61">
        <f>BO102+BQ102+BS102+BU102+BW102+BY102</f>
        <v>0</v>
      </c>
      <c r="CA102" s="63"/>
      <c r="CB102" s="57"/>
      <c r="CC102" s="57"/>
      <c r="CD102" s="58"/>
      <c r="CE102" s="8">
        <f>CB102+CD102</f>
        <v>0</v>
      </c>
      <c r="CF102" s="55"/>
      <c r="CG102" s="55"/>
      <c r="CH102" s="55"/>
      <c r="CI102" s="56"/>
      <c r="CJ102" s="57"/>
      <c r="CK102" s="57"/>
      <c r="CL102" s="57"/>
      <c r="CM102" s="58"/>
      <c r="CN102" s="59"/>
      <c r="CO102" s="59"/>
      <c r="CP102" s="59"/>
      <c r="CQ102" s="60"/>
      <c r="CR102" s="61">
        <f>CG102+CK102+CO102+CI102+CM102+CQ102</f>
        <v>0</v>
      </c>
      <c r="CS102" s="55"/>
      <c r="CT102" s="55"/>
      <c r="CU102" s="55"/>
      <c r="CV102" s="55"/>
      <c r="CW102" s="55"/>
      <c r="CX102" s="56"/>
      <c r="CY102" s="57"/>
      <c r="CZ102" s="57"/>
      <c r="DA102" s="57"/>
      <c r="DB102" s="57"/>
      <c r="DC102" s="57"/>
      <c r="DD102" s="58"/>
      <c r="DE102" s="8">
        <f t="shared" si="22"/>
        <v>0</v>
      </c>
      <c r="DF102" s="62"/>
      <c r="DG102" s="56"/>
      <c r="DH102" s="63"/>
      <c r="DI102" s="58"/>
      <c r="DJ102" s="61"/>
      <c r="DK102" s="50">
        <f t="shared" si="23"/>
        <v>100</v>
      </c>
      <c r="DL102" s="69"/>
      <c r="DM102" s="70"/>
    </row>
    <row r="103" spans="1:117" x14ac:dyDescent="0.25">
      <c r="A103" s="3">
        <v>8</v>
      </c>
      <c r="B103" s="71" t="s">
        <v>199</v>
      </c>
      <c r="C103" s="55"/>
      <c r="D103" s="56"/>
      <c r="E103" s="57"/>
      <c r="F103" s="58"/>
      <c r="G103" s="103"/>
      <c r="H103" s="104"/>
      <c r="I103" s="61"/>
      <c r="J103" s="55">
        <v>3</v>
      </c>
      <c r="K103" s="55">
        <v>93</v>
      </c>
      <c r="L103" s="55"/>
      <c r="M103" s="56"/>
      <c r="N103" s="57"/>
      <c r="O103" s="57"/>
      <c r="P103" s="57"/>
      <c r="Q103" s="58"/>
      <c r="R103" s="61">
        <f t="shared" si="21"/>
        <v>93</v>
      </c>
      <c r="S103" s="59"/>
      <c r="T103" s="59"/>
      <c r="U103" s="59"/>
      <c r="V103" s="59"/>
      <c r="W103" s="59"/>
      <c r="X103" s="59"/>
      <c r="Y103" s="61"/>
      <c r="Z103" s="62"/>
      <c r="AA103" s="55"/>
      <c r="AB103" s="55"/>
      <c r="AC103" s="56"/>
      <c r="AD103" s="57"/>
      <c r="AE103" s="57"/>
      <c r="AF103" s="57"/>
      <c r="AG103" s="58"/>
      <c r="AH103" s="59"/>
      <c r="AI103" s="59"/>
      <c r="AJ103" s="59"/>
      <c r="AK103" s="60"/>
      <c r="AL103" s="61">
        <f>AA103+AC103+AE103+AG103+AI103+AK103</f>
        <v>0</v>
      </c>
      <c r="AM103" s="55"/>
      <c r="AN103" s="55"/>
      <c r="AO103" s="55"/>
      <c r="AP103" s="55"/>
      <c r="AQ103" s="55"/>
      <c r="AR103" s="56"/>
      <c r="AS103" s="57"/>
      <c r="AT103" s="57"/>
      <c r="AU103" s="57"/>
      <c r="AV103" s="57"/>
      <c r="AW103" s="57"/>
      <c r="AX103" s="58"/>
      <c r="AY103" s="61"/>
      <c r="AZ103" s="59"/>
      <c r="BA103" s="59"/>
      <c r="BB103" s="59"/>
      <c r="BC103" s="59"/>
      <c r="BD103" s="59"/>
      <c r="BE103" s="60"/>
      <c r="BF103" s="75"/>
      <c r="BG103" s="67"/>
      <c r="BH103" s="59"/>
      <c r="BI103" s="59"/>
      <c r="BJ103" s="59"/>
      <c r="BK103" s="59"/>
      <c r="BL103" s="59"/>
      <c r="BM103" s="61"/>
      <c r="BN103" s="55"/>
      <c r="BO103" s="55"/>
      <c r="BP103" s="55"/>
      <c r="BQ103" s="55"/>
      <c r="BR103" s="55"/>
      <c r="BS103" s="56"/>
      <c r="BT103" s="57"/>
      <c r="BU103" s="57"/>
      <c r="BV103" s="57"/>
      <c r="BW103" s="57"/>
      <c r="BX103" s="57"/>
      <c r="BY103" s="58"/>
      <c r="BZ103" s="61">
        <f>BO103+BQ103+BS103+BU103+BW103+BY103</f>
        <v>0</v>
      </c>
      <c r="CA103" s="63"/>
      <c r="CB103" s="57"/>
      <c r="CC103" s="57"/>
      <c r="CD103" s="58"/>
      <c r="CE103" s="8"/>
      <c r="CF103" s="55"/>
      <c r="CG103" s="55"/>
      <c r="CH103" s="55"/>
      <c r="CI103" s="56"/>
      <c r="CJ103" s="57"/>
      <c r="CK103" s="57"/>
      <c r="CL103" s="57"/>
      <c r="CM103" s="58"/>
      <c r="CN103" s="59"/>
      <c r="CO103" s="59"/>
      <c r="CP103" s="59"/>
      <c r="CQ103" s="60"/>
      <c r="CR103" s="61">
        <f>CG103+CK103+CO103+CI103+CM103+CQ103</f>
        <v>0</v>
      </c>
      <c r="CS103" s="62"/>
      <c r="CT103" s="55"/>
      <c r="CU103" s="55"/>
      <c r="CV103" s="55"/>
      <c r="CW103" s="55"/>
      <c r="CX103" s="56"/>
      <c r="CY103" s="57"/>
      <c r="CZ103" s="57"/>
      <c r="DA103" s="57"/>
      <c r="DB103" s="57"/>
      <c r="DC103" s="57"/>
      <c r="DD103" s="58"/>
      <c r="DE103" s="8">
        <f t="shared" si="22"/>
        <v>0</v>
      </c>
      <c r="DF103" s="62"/>
      <c r="DG103" s="56"/>
      <c r="DH103" s="63"/>
      <c r="DI103" s="58"/>
      <c r="DJ103" s="61"/>
      <c r="DK103" s="50">
        <f t="shared" si="23"/>
        <v>93</v>
      </c>
      <c r="DL103" s="72"/>
      <c r="DM103" s="73"/>
    </row>
    <row r="104" spans="1:117" x14ac:dyDescent="0.25">
      <c r="A104" s="3">
        <v>9</v>
      </c>
      <c r="B104" s="71" t="s">
        <v>691</v>
      </c>
      <c r="C104" s="55"/>
      <c r="D104" s="56"/>
      <c r="E104" s="57"/>
      <c r="F104" s="58"/>
      <c r="G104" s="103"/>
      <c r="H104" s="104"/>
      <c r="I104" s="61"/>
      <c r="J104" s="55">
        <v>5</v>
      </c>
      <c r="K104" s="55">
        <v>87</v>
      </c>
      <c r="L104" s="55"/>
      <c r="M104" s="56"/>
      <c r="N104" s="57"/>
      <c r="O104" s="57"/>
      <c r="P104" s="57"/>
      <c r="Q104" s="58"/>
      <c r="R104" s="61">
        <f t="shared" si="21"/>
        <v>87</v>
      </c>
      <c r="S104" s="59"/>
      <c r="T104" s="59"/>
      <c r="U104" s="59"/>
      <c r="V104" s="59"/>
      <c r="W104" s="59"/>
      <c r="X104" s="59"/>
      <c r="Y104" s="61"/>
      <c r="Z104" s="62"/>
      <c r="AA104" s="55"/>
      <c r="AB104" s="55"/>
      <c r="AC104" s="56"/>
      <c r="AD104" s="57"/>
      <c r="AE104" s="57"/>
      <c r="AF104" s="57"/>
      <c r="AG104" s="58"/>
      <c r="AH104" s="59"/>
      <c r="AI104" s="59"/>
      <c r="AJ104" s="59"/>
      <c r="AK104" s="60"/>
      <c r="AL104" s="61"/>
      <c r="AM104" s="55"/>
      <c r="AN104" s="55"/>
      <c r="AO104" s="55"/>
      <c r="AP104" s="55"/>
      <c r="AQ104" s="55"/>
      <c r="AR104" s="56"/>
      <c r="AS104" s="57"/>
      <c r="AT104" s="57"/>
      <c r="AU104" s="57"/>
      <c r="AV104" s="57"/>
      <c r="AW104" s="57"/>
      <c r="AX104" s="58"/>
      <c r="AY104" s="61"/>
      <c r="AZ104" s="59"/>
      <c r="BA104" s="59"/>
      <c r="BB104" s="59"/>
      <c r="BC104" s="59"/>
      <c r="BD104" s="59"/>
      <c r="BE104" s="60"/>
      <c r="BF104" s="61"/>
      <c r="BG104" s="67"/>
      <c r="BH104" s="59"/>
      <c r="BI104" s="59"/>
      <c r="BJ104" s="59"/>
      <c r="BK104" s="59"/>
      <c r="BL104" s="59"/>
      <c r="BM104" s="61"/>
      <c r="BN104" s="55"/>
      <c r="BO104" s="55"/>
      <c r="BP104" s="55"/>
      <c r="BQ104" s="55"/>
      <c r="BR104" s="55"/>
      <c r="BS104" s="56"/>
      <c r="BT104" s="57"/>
      <c r="BU104" s="57"/>
      <c r="BV104" s="57"/>
      <c r="BW104" s="57"/>
      <c r="BX104" s="57"/>
      <c r="BY104" s="58"/>
      <c r="BZ104" s="61"/>
      <c r="CA104" s="63"/>
      <c r="CB104" s="57"/>
      <c r="CC104" s="57"/>
      <c r="CD104" s="58"/>
      <c r="CE104" s="8"/>
      <c r="CF104" s="62"/>
      <c r="CG104" s="55"/>
      <c r="CH104" s="55"/>
      <c r="CI104" s="56"/>
      <c r="CJ104" s="57"/>
      <c r="CK104" s="57"/>
      <c r="CL104" s="57"/>
      <c r="CM104" s="58"/>
      <c r="CN104" s="59"/>
      <c r="CO104" s="59"/>
      <c r="CP104" s="59"/>
      <c r="CQ104" s="60"/>
      <c r="CR104" s="61"/>
      <c r="CS104" s="55"/>
      <c r="CT104" s="55"/>
      <c r="CU104" s="55"/>
      <c r="CV104" s="55"/>
      <c r="CW104" s="55"/>
      <c r="CX104" s="56"/>
      <c r="CY104" s="57"/>
      <c r="CZ104" s="57"/>
      <c r="DA104" s="57"/>
      <c r="DB104" s="57"/>
      <c r="DC104" s="57"/>
      <c r="DD104" s="58"/>
      <c r="DE104" s="8"/>
      <c r="DF104" s="62"/>
      <c r="DG104" s="56"/>
      <c r="DH104" s="63"/>
      <c r="DI104" s="58"/>
      <c r="DJ104" s="61"/>
      <c r="DK104" s="50">
        <f t="shared" si="23"/>
        <v>87</v>
      </c>
      <c r="DL104" s="72"/>
      <c r="DM104" s="73"/>
    </row>
    <row r="105" spans="1:117" x14ac:dyDescent="0.25">
      <c r="A105" s="3">
        <v>10</v>
      </c>
      <c r="B105" s="71" t="s">
        <v>63</v>
      </c>
      <c r="C105" s="55"/>
      <c r="D105" s="56"/>
      <c r="E105" s="57"/>
      <c r="F105" s="58"/>
      <c r="G105" s="103"/>
      <c r="H105" s="104"/>
      <c r="I105" s="61"/>
      <c r="J105" s="55"/>
      <c r="K105" s="55"/>
      <c r="L105" s="55">
        <v>4</v>
      </c>
      <c r="M105" s="56">
        <v>86</v>
      </c>
      <c r="N105" s="57"/>
      <c r="O105" s="57"/>
      <c r="P105" s="57"/>
      <c r="Q105" s="58"/>
      <c r="R105" s="61">
        <f t="shared" si="21"/>
        <v>86</v>
      </c>
      <c r="S105" s="59"/>
      <c r="T105" s="59"/>
      <c r="U105" s="59"/>
      <c r="V105" s="59"/>
      <c r="W105" s="59"/>
      <c r="X105" s="59"/>
      <c r="Y105" s="61"/>
      <c r="Z105" s="62"/>
      <c r="AA105" s="55"/>
      <c r="AB105" s="55"/>
      <c r="AC105" s="56"/>
      <c r="AD105" s="57"/>
      <c r="AE105" s="57"/>
      <c r="AF105" s="57"/>
      <c r="AG105" s="58"/>
      <c r="AH105" s="59"/>
      <c r="AI105" s="59"/>
      <c r="AJ105" s="59"/>
      <c r="AK105" s="60"/>
      <c r="AL105" s="61"/>
      <c r="AM105" s="55"/>
      <c r="AN105" s="55"/>
      <c r="AO105" s="55"/>
      <c r="AP105" s="55"/>
      <c r="AQ105" s="55"/>
      <c r="AR105" s="56"/>
      <c r="AS105" s="57"/>
      <c r="AT105" s="57"/>
      <c r="AU105" s="57"/>
      <c r="AV105" s="57"/>
      <c r="AW105" s="57"/>
      <c r="AX105" s="58"/>
      <c r="AY105" s="61"/>
      <c r="AZ105" s="59"/>
      <c r="BA105" s="59"/>
      <c r="BB105" s="59"/>
      <c r="BC105" s="59"/>
      <c r="BD105" s="59"/>
      <c r="BE105" s="60"/>
      <c r="BF105" s="61"/>
      <c r="BG105" s="67"/>
      <c r="BH105" s="59"/>
      <c r="BI105" s="59"/>
      <c r="BJ105" s="59"/>
      <c r="BK105" s="59"/>
      <c r="BL105" s="59"/>
      <c r="BM105" s="61"/>
      <c r="BN105" s="55"/>
      <c r="BO105" s="55"/>
      <c r="BP105" s="55"/>
      <c r="BQ105" s="55"/>
      <c r="BR105" s="55"/>
      <c r="BS105" s="56"/>
      <c r="BT105" s="57"/>
      <c r="BU105" s="57"/>
      <c r="BV105" s="57"/>
      <c r="BW105" s="57"/>
      <c r="BX105" s="57"/>
      <c r="BY105" s="58"/>
      <c r="BZ105" s="61"/>
      <c r="CA105" s="63"/>
      <c r="CB105" s="57"/>
      <c r="CC105" s="57"/>
      <c r="CD105" s="58"/>
      <c r="CE105" s="8"/>
      <c r="CF105" s="62"/>
      <c r="CG105" s="55"/>
      <c r="CH105" s="55"/>
      <c r="CI105" s="56"/>
      <c r="CJ105" s="57"/>
      <c r="CK105" s="57"/>
      <c r="CL105" s="57"/>
      <c r="CM105" s="58"/>
      <c r="CN105" s="59"/>
      <c r="CO105" s="59"/>
      <c r="CP105" s="59"/>
      <c r="CQ105" s="60"/>
      <c r="CR105" s="61">
        <f>CG105+CK105+CO105+CI105+CM105+CQ105</f>
        <v>0</v>
      </c>
      <c r="CS105" s="55"/>
      <c r="CT105" s="55"/>
      <c r="CU105" s="55"/>
      <c r="CV105" s="55"/>
      <c r="CW105" s="55"/>
      <c r="CX105" s="56"/>
      <c r="CY105" s="57"/>
      <c r="CZ105" s="57"/>
      <c r="DA105" s="57"/>
      <c r="DB105" s="57"/>
      <c r="DC105" s="57"/>
      <c r="DD105" s="58"/>
      <c r="DE105" s="8">
        <f>CT105+CV105+CZ105+DB105+DD105+CX105</f>
        <v>0</v>
      </c>
      <c r="DF105" s="62"/>
      <c r="DG105" s="56"/>
      <c r="DH105" s="63"/>
      <c r="DI105" s="58"/>
      <c r="DJ105" s="61"/>
      <c r="DK105" s="50">
        <f t="shared" si="23"/>
        <v>86</v>
      </c>
      <c r="DL105" s="72"/>
      <c r="DM105" s="73"/>
    </row>
    <row r="106" spans="1:117" x14ac:dyDescent="0.25">
      <c r="A106" s="3">
        <v>11</v>
      </c>
      <c r="B106" s="54" t="s">
        <v>232</v>
      </c>
      <c r="C106" s="55"/>
      <c r="D106" s="56"/>
      <c r="E106" s="57"/>
      <c r="F106" s="58"/>
      <c r="G106" s="103"/>
      <c r="H106" s="104"/>
      <c r="I106" s="61"/>
      <c r="J106" s="55"/>
      <c r="K106" s="55"/>
      <c r="L106" s="55">
        <v>4</v>
      </c>
      <c r="M106" s="56">
        <v>86</v>
      </c>
      <c r="N106" s="57"/>
      <c r="O106" s="57"/>
      <c r="P106" s="57"/>
      <c r="Q106" s="58"/>
      <c r="R106" s="61">
        <f t="shared" si="21"/>
        <v>86</v>
      </c>
      <c r="S106" s="59"/>
      <c r="T106" s="59"/>
      <c r="U106" s="59"/>
      <c r="V106" s="59"/>
      <c r="W106" s="59"/>
      <c r="X106" s="59"/>
      <c r="Y106" s="61"/>
      <c r="Z106" s="62"/>
      <c r="AA106" s="55"/>
      <c r="AB106" s="55"/>
      <c r="AC106" s="56"/>
      <c r="AD106" s="57"/>
      <c r="AE106" s="57"/>
      <c r="AF106" s="57"/>
      <c r="AG106" s="58"/>
      <c r="AH106" s="59"/>
      <c r="AI106" s="59"/>
      <c r="AJ106" s="59"/>
      <c r="AK106" s="60"/>
      <c r="AL106" s="61"/>
      <c r="AM106" s="55"/>
      <c r="AN106" s="55"/>
      <c r="AO106" s="55"/>
      <c r="AP106" s="55"/>
      <c r="AQ106" s="55"/>
      <c r="AR106" s="56"/>
      <c r="AS106" s="57"/>
      <c r="AT106" s="57"/>
      <c r="AU106" s="57"/>
      <c r="AV106" s="57"/>
      <c r="AW106" s="57"/>
      <c r="AX106" s="58"/>
      <c r="AY106" s="61"/>
      <c r="AZ106" s="59"/>
      <c r="BA106" s="59"/>
      <c r="BB106" s="59"/>
      <c r="BC106" s="59"/>
      <c r="BD106" s="59"/>
      <c r="BE106" s="60"/>
      <c r="BF106" s="75"/>
      <c r="BG106" s="67"/>
      <c r="BH106" s="59"/>
      <c r="BI106" s="59"/>
      <c r="BJ106" s="59"/>
      <c r="BK106" s="59"/>
      <c r="BL106" s="59"/>
      <c r="BM106" s="61"/>
      <c r="BN106" s="55"/>
      <c r="BO106" s="55"/>
      <c r="BP106" s="55"/>
      <c r="BQ106" s="55"/>
      <c r="BR106" s="55"/>
      <c r="BS106" s="56"/>
      <c r="BT106" s="57"/>
      <c r="BU106" s="57"/>
      <c r="BV106" s="57"/>
      <c r="BW106" s="57"/>
      <c r="BX106" s="57"/>
      <c r="BY106" s="58"/>
      <c r="BZ106" s="61"/>
      <c r="CA106" s="63"/>
      <c r="CB106" s="57"/>
      <c r="CC106" s="57"/>
      <c r="CD106" s="58"/>
      <c r="CE106" s="8"/>
      <c r="CF106" s="55"/>
      <c r="CG106" s="55"/>
      <c r="CH106" s="55"/>
      <c r="CI106" s="56"/>
      <c r="CJ106" s="57"/>
      <c r="CK106" s="57"/>
      <c r="CL106" s="57"/>
      <c r="CM106" s="58"/>
      <c r="CN106" s="59"/>
      <c r="CO106" s="59"/>
      <c r="CP106" s="59"/>
      <c r="CQ106" s="60"/>
      <c r="CR106" s="61"/>
      <c r="CS106" s="55"/>
      <c r="CT106" s="55"/>
      <c r="CU106" s="55"/>
      <c r="CV106" s="55"/>
      <c r="CW106" s="55"/>
      <c r="CX106" s="56"/>
      <c r="CY106" s="57"/>
      <c r="CZ106" s="57"/>
      <c r="DA106" s="57"/>
      <c r="DB106" s="57"/>
      <c r="DC106" s="57"/>
      <c r="DD106" s="58"/>
      <c r="DE106" s="8">
        <f>CT106+CV106+CZ106+DB106+DD106+CX106</f>
        <v>0</v>
      </c>
      <c r="DF106" s="62"/>
      <c r="DG106" s="56"/>
      <c r="DH106" s="63"/>
      <c r="DI106" s="58"/>
      <c r="DJ106" s="61"/>
      <c r="DK106" s="50">
        <f t="shared" si="23"/>
        <v>86</v>
      </c>
      <c r="DL106" s="72"/>
      <c r="DM106" s="73"/>
    </row>
    <row r="107" spans="1:117" hidden="1" x14ac:dyDescent="0.25">
      <c r="A107" s="3">
        <v>12</v>
      </c>
      <c r="B107" s="71" t="s">
        <v>49</v>
      </c>
      <c r="C107" s="55"/>
      <c r="D107" s="56"/>
      <c r="E107" s="57"/>
      <c r="F107" s="58"/>
      <c r="G107" s="103"/>
      <c r="H107" s="104"/>
      <c r="I107" s="61"/>
      <c r="J107" s="55"/>
      <c r="K107" s="55"/>
      <c r="L107" s="55"/>
      <c r="M107" s="56"/>
      <c r="N107" s="57"/>
      <c r="O107" s="57"/>
      <c r="P107" s="57"/>
      <c r="Q107" s="58"/>
      <c r="R107" s="61"/>
      <c r="S107" s="59"/>
      <c r="T107" s="59"/>
      <c r="U107" s="59"/>
      <c r="V107" s="59"/>
      <c r="W107" s="59"/>
      <c r="X107" s="59"/>
      <c r="Y107" s="61"/>
      <c r="Z107" s="62"/>
      <c r="AA107" s="55"/>
      <c r="AB107" s="55"/>
      <c r="AC107" s="56"/>
      <c r="AD107" s="57"/>
      <c r="AE107" s="57"/>
      <c r="AF107" s="57"/>
      <c r="AG107" s="58"/>
      <c r="AH107" s="59"/>
      <c r="AI107" s="59"/>
      <c r="AJ107" s="59"/>
      <c r="AK107" s="60"/>
      <c r="AL107" s="61">
        <f>AA107+AC107+AE107+AG107+AI107+AK107</f>
        <v>0</v>
      </c>
      <c r="AM107" s="55"/>
      <c r="AN107" s="55"/>
      <c r="AO107" s="55"/>
      <c r="AP107" s="55"/>
      <c r="AQ107" s="55"/>
      <c r="AR107" s="56"/>
      <c r="AS107" s="57"/>
      <c r="AT107" s="57"/>
      <c r="AU107" s="57"/>
      <c r="AV107" s="57"/>
      <c r="AW107" s="57"/>
      <c r="AX107" s="58"/>
      <c r="AY107" s="61"/>
      <c r="AZ107" s="59"/>
      <c r="BA107" s="59"/>
      <c r="BB107" s="59"/>
      <c r="BC107" s="59"/>
      <c r="BD107" s="59"/>
      <c r="BE107" s="60"/>
      <c r="BF107" s="75"/>
      <c r="BG107" s="67"/>
      <c r="BH107" s="59"/>
      <c r="BI107" s="59"/>
      <c r="BJ107" s="59"/>
      <c r="BK107" s="59"/>
      <c r="BL107" s="59"/>
      <c r="BM107" s="61"/>
      <c r="BN107" s="62"/>
      <c r="BO107" s="55"/>
      <c r="BP107" s="55"/>
      <c r="BQ107" s="55"/>
      <c r="BR107" s="55"/>
      <c r="BS107" s="56"/>
      <c r="BT107" s="63"/>
      <c r="BU107" s="57"/>
      <c r="BV107" s="57"/>
      <c r="BW107" s="57"/>
      <c r="BX107" s="57"/>
      <c r="BY107" s="58"/>
      <c r="BZ107" s="61">
        <f t="shared" ref="BZ107:BZ112" si="24">BO107+BQ107+BS107+BU107+BW107+BY107</f>
        <v>0</v>
      </c>
      <c r="CA107" s="63"/>
      <c r="CB107" s="57"/>
      <c r="CC107" s="57"/>
      <c r="CD107" s="58"/>
      <c r="CE107" s="61"/>
      <c r="CF107" s="62"/>
      <c r="CG107" s="55"/>
      <c r="CH107" s="55"/>
      <c r="CI107" s="56"/>
      <c r="CJ107" s="63"/>
      <c r="CK107" s="57"/>
      <c r="CL107" s="57"/>
      <c r="CM107" s="58"/>
      <c r="CN107" s="59"/>
      <c r="CO107" s="59"/>
      <c r="CP107" s="59"/>
      <c r="CQ107" s="60"/>
      <c r="CR107" s="61">
        <f>CG107+CK107+CO107+CI107+CM107+CQ107</f>
        <v>0</v>
      </c>
      <c r="CS107" s="55"/>
      <c r="CT107" s="55"/>
      <c r="CU107" s="55"/>
      <c r="CV107" s="55"/>
      <c r="CW107" s="55"/>
      <c r="CX107" s="56"/>
      <c r="CY107" s="57"/>
      <c r="CZ107" s="57"/>
      <c r="DA107" s="57"/>
      <c r="DB107" s="57"/>
      <c r="DC107" s="57"/>
      <c r="DD107" s="58"/>
      <c r="DE107" s="8"/>
      <c r="DF107" s="62"/>
      <c r="DG107" s="56"/>
      <c r="DH107" s="63"/>
      <c r="DI107" s="58"/>
      <c r="DJ107" s="61"/>
      <c r="DK107" s="50">
        <f t="shared" ref="DK107:DK118" si="25">R107+Y107</f>
        <v>0</v>
      </c>
      <c r="DL107" s="72"/>
      <c r="DM107" s="73"/>
    </row>
    <row r="108" spans="1:117" hidden="1" x14ac:dyDescent="0.25">
      <c r="A108" s="3">
        <v>13</v>
      </c>
      <c r="B108" s="71" t="s">
        <v>115</v>
      </c>
      <c r="C108" s="55"/>
      <c r="D108" s="56"/>
      <c r="E108" s="57"/>
      <c r="F108" s="58"/>
      <c r="G108" s="103"/>
      <c r="H108" s="104"/>
      <c r="I108" s="61"/>
      <c r="J108" s="55"/>
      <c r="K108" s="55"/>
      <c r="L108" s="55"/>
      <c r="M108" s="56"/>
      <c r="N108" s="57"/>
      <c r="O108" s="57"/>
      <c r="P108" s="57"/>
      <c r="Q108" s="58"/>
      <c r="R108" s="61"/>
      <c r="S108" s="59"/>
      <c r="T108" s="59"/>
      <c r="U108" s="59"/>
      <c r="V108" s="59"/>
      <c r="W108" s="59"/>
      <c r="X108" s="59"/>
      <c r="Y108" s="61">
        <f>T108+V108+X108</f>
        <v>0</v>
      </c>
      <c r="Z108" s="62"/>
      <c r="AA108" s="55"/>
      <c r="AB108" s="55"/>
      <c r="AC108" s="56"/>
      <c r="AD108" s="57"/>
      <c r="AE108" s="57"/>
      <c r="AF108" s="57"/>
      <c r="AG108" s="58"/>
      <c r="AH108" s="59"/>
      <c r="AI108" s="59"/>
      <c r="AJ108" s="59"/>
      <c r="AK108" s="60"/>
      <c r="AL108" s="61">
        <f>AA108+AC108+AE108+AG108+AI108+AK108</f>
        <v>0</v>
      </c>
      <c r="AM108" s="55"/>
      <c r="AN108" s="55"/>
      <c r="AO108" s="55"/>
      <c r="AP108" s="55"/>
      <c r="AQ108" s="55"/>
      <c r="AR108" s="56"/>
      <c r="AS108" s="57"/>
      <c r="AT108" s="57"/>
      <c r="AU108" s="57"/>
      <c r="AV108" s="57"/>
      <c r="AW108" s="57"/>
      <c r="AX108" s="58"/>
      <c r="AY108" s="61"/>
      <c r="AZ108" s="59"/>
      <c r="BA108" s="59"/>
      <c r="BB108" s="59"/>
      <c r="BC108" s="59"/>
      <c r="BD108" s="59"/>
      <c r="BE108" s="60"/>
      <c r="BF108" s="75"/>
      <c r="BG108" s="67"/>
      <c r="BH108" s="59"/>
      <c r="BI108" s="59"/>
      <c r="BJ108" s="59"/>
      <c r="BK108" s="59"/>
      <c r="BL108" s="59"/>
      <c r="BM108" s="61">
        <f>BH108+BJ108+BL108</f>
        <v>0</v>
      </c>
      <c r="BN108" s="62"/>
      <c r="BO108" s="55"/>
      <c r="BP108" s="55"/>
      <c r="BQ108" s="55"/>
      <c r="BR108" s="55"/>
      <c r="BS108" s="56"/>
      <c r="BT108" s="57"/>
      <c r="BU108" s="57"/>
      <c r="BV108" s="57"/>
      <c r="BW108" s="57"/>
      <c r="BX108" s="57"/>
      <c r="BY108" s="58"/>
      <c r="BZ108" s="61">
        <f t="shared" si="24"/>
        <v>0</v>
      </c>
      <c r="CA108" s="63"/>
      <c r="CB108" s="57"/>
      <c r="CC108" s="57"/>
      <c r="CD108" s="58"/>
      <c r="CE108" s="61"/>
      <c r="CF108" s="62"/>
      <c r="CG108" s="55"/>
      <c r="CH108" s="55"/>
      <c r="CI108" s="56"/>
      <c r="CJ108" s="63"/>
      <c r="CK108" s="57"/>
      <c r="CL108" s="57"/>
      <c r="CM108" s="58"/>
      <c r="CN108" s="59"/>
      <c r="CO108" s="59"/>
      <c r="CP108" s="59"/>
      <c r="CQ108" s="60"/>
      <c r="CR108" s="61"/>
      <c r="CS108" s="55"/>
      <c r="CT108" s="55"/>
      <c r="CU108" s="55"/>
      <c r="CV108" s="55"/>
      <c r="CW108" s="55"/>
      <c r="CX108" s="56"/>
      <c r="CY108" s="57"/>
      <c r="CZ108" s="57"/>
      <c r="DA108" s="57"/>
      <c r="DB108" s="57"/>
      <c r="DC108" s="57"/>
      <c r="DD108" s="58"/>
      <c r="DE108" s="8"/>
      <c r="DF108" s="62"/>
      <c r="DG108" s="56"/>
      <c r="DH108" s="63"/>
      <c r="DI108" s="58"/>
      <c r="DJ108" s="8"/>
      <c r="DK108" s="50">
        <f t="shared" si="25"/>
        <v>0</v>
      </c>
      <c r="DL108" s="72"/>
      <c r="DM108" s="73"/>
    </row>
    <row r="109" spans="1:117" hidden="1" x14ac:dyDescent="0.25">
      <c r="A109" s="3">
        <v>14</v>
      </c>
      <c r="B109" s="71" t="s">
        <v>128</v>
      </c>
      <c r="C109" s="62"/>
      <c r="D109" s="56"/>
      <c r="E109" s="57"/>
      <c r="F109" s="58"/>
      <c r="G109" s="103"/>
      <c r="H109" s="104"/>
      <c r="I109" s="61"/>
      <c r="J109" s="55"/>
      <c r="K109" s="55"/>
      <c r="L109" s="55"/>
      <c r="M109" s="56"/>
      <c r="N109" s="57"/>
      <c r="O109" s="57"/>
      <c r="P109" s="57"/>
      <c r="Q109" s="58"/>
      <c r="R109" s="61"/>
      <c r="S109" s="59"/>
      <c r="T109" s="59"/>
      <c r="U109" s="59"/>
      <c r="V109" s="59"/>
      <c r="W109" s="59"/>
      <c r="X109" s="59"/>
      <c r="Y109" s="61"/>
      <c r="Z109" s="62"/>
      <c r="AA109" s="55"/>
      <c r="AB109" s="55"/>
      <c r="AC109" s="56"/>
      <c r="AD109" s="57"/>
      <c r="AE109" s="57"/>
      <c r="AF109" s="57"/>
      <c r="AG109" s="58"/>
      <c r="AH109" s="59"/>
      <c r="AI109" s="59"/>
      <c r="AJ109" s="59"/>
      <c r="AK109" s="60"/>
      <c r="AL109" s="61"/>
      <c r="AM109" s="55"/>
      <c r="AN109" s="55"/>
      <c r="AO109" s="55"/>
      <c r="AP109" s="55"/>
      <c r="AQ109" s="55"/>
      <c r="AR109" s="56"/>
      <c r="AS109" s="57"/>
      <c r="AT109" s="57"/>
      <c r="AU109" s="57"/>
      <c r="AV109" s="57"/>
      <c r="AW109" s="57"/>
      <c r="AX109" s="58"/>
      <c r="AY109" s="61"/>
      <c r="AZ109" s="59"/>
      <c r="BA109" s="59"/>
      <c r="BB109" s="59"/>
      <c r="BC109" s="59"/>
      <c r="BD109" s="59"/>
      <c r="BE109" s="60"/>
      <c r="BF109" s="75"/>
      <c r="BG109" s="67"/>
      <c r="BH109" s="59"/>
      <c r="BI109" s="59"/>
      <c r="BJ109" s="59"/>
      <c r="BK109" s="59"/>
      <c r="BL109" s="59"/>
      <c r="BM109" s="61"/>
      <c r="BN109" s="62"/>
      <c r="BO109" s="55"/>
      <c r="BP109" s="55"/>
      <c r="BQ109" s="55"/>
      <c r="BR109" s="55"/>
      <c r="BS109" s="56"/>
      <c r="BT109" s="57"/>
      <c r="BU109" s="57"/>
      <c r="BV109" s="57"/>
      <c r="BW109" s="57"/>
      <c r="BX109" s="57"/>
      <c r="BY109" s="58"/>
      <c r="BZ109" s="61">
        <f t="shared" si="24"/>
        <v>0</v>
      </c>
      <c r="CA109" s="63"/>
      <c r="CB109" s="57"/>
      <c r="CC109" s="57"/>
      <c r="CD109" s="58"/>
      <c r="CE109" s="8"/>
      <c r="CF109" s="62"/>
      <c r="CG109" s="55"/>
      <c r="CH109" s="55"/>
      <c r="CI109" s="56"/>
      <c r="CJ109" s="63"/>
      <c r="CK109" s="57"/>
      <c r="CL109" s="57"/>
      <c r="CM109" s="58"/>
      <c r="CN109" s="59"/>
      <c r="CO109" s="59"/>
      <c r="CP109" s="59"/>
      <c r="CQ109" s="60"/>
      <c r="CR109" s="61">
        <f>CG109+CK109+CO109+CI109+CM109+CQ109</f>
        <v>0</v>
      </c>
      <c r="CS109" s="62"/>
      <c r="CT109" s="55"/>
      <c r="CU109" s="55"/>
      <c r="CV109" s="55"/>
      <c r="CW109" s="55"/>
      <c r="CX109" s="56"/>
      <c r="CY109" s="57"/>
      <c r="CZ109" s="57"/>
      <c r="DA109" s="57"/>
      <c r="DB109" s="57"/>
      <c r="DC109" s="57"/>
      <c r="DD109" s="58"/>
      <c r="DE109" s="8">
        <f>CT109+CV109+CZ109+DB109+DD109+CX109</f>
        <v>0</v>
      </c>
      <c r="DF109" s="62"/>
      <c r="DG109" s="56"/>
      <c r="DH109" s="63"/>
      <c r="DI109" s="58"/>
      <c r="DJ109" s="8"/>
      <c r="DK109" s="50">
        <f t="shared" si="25"/>
        <v>0</v>
      </c>
      <c r="DL109" s="72"/>
      <c r="DM109" s="73"/>
    </row>
    <row r="110" spans="1:117" hidden="1" x14ac:dyDescent="0.25">
      <c r="A110" s="3">
        <v>15</v>
      </c>
      <c r="B110" s="71" t="s">
        <v>129</v>
      </c>
      <c r="C110" s="55"/>
      <c r="D110" s="56"/>
      <c r="E110" s="57"/>
      <c r="F110" s="58"/>
      <c r="G110" s="103"/>
      <c r="H110" s="104"/>
      <c r="I110" s="61"/>
      <c r="J110" s="55"/>
      <c r="K110" s="55"/>
      <c r="L110" s="55"/>
      <c r="M110" s="56"/>
      <c r="N110" s="57"/>
      <c r="O110" s="57"/>
      <c r="P110" s="57"/>
      <c r="Q110" s="58"/>
      <c r="R110" s="61"/>
      <c r="S110" s="59"/>
      <c r="T110" s="59"/>
      <c r="U110" s="59"/>
      <c r="V110" s="59"/>
      <c r="W110" s="59"/>
      <c r="X110" s="59"/>
      <c r="Y110" s="61"/>
      <c r="Z110" s="62"/>
      <c r="AA110" s="55"/>
      <c r="AB110" s="55"/>
      <c r="AC110" s="56"/>
      <c r="AD110" s="57"/>
      <c r="AE110" s="57"/>
      <c r="AF110" s="57"/>
      <c r="AG110" s="58"/>
      <c r="AH110" s="59"/>
      <c r="AI110" s="59"/>
      <c r="AJ110" s="59"/>
      <c r="AK110" s="60"/>
      <c r="AL110" s="61">
        <f>AA110+AC110+AE110+AG110+AI110+AK110</f>
        <v>0</v>
      </c>
      <c r="AM110" s="55"/>
      <c r="AN110" s="55"/>
      <c r="AO110" s="55"/>
      <c r="AP110" s="55"/>
      <c r="AQ110" s="55"/>
      <c r="AR110" s="56"/>
      <c r="AS110" s="57"/>
      <c r="AT110" s="57"/>
      <c r="AU110" s="57"/>
      <c r="AV110" s="57"/>
      <c r="AW110" s="57"/>
      <c r="AX110" s="58"/>
      <c r="AY110" s="61"/>
      <c r="AZ110" s="59"/>
      <c r="BA110" s="59"/>
      <c r="BB110" s="59"/>
      <c r="BC110" s="59"/>
      <c r="BD110" s="59"/>
      <c r="BE110" s="60"/>
      <c r="BF110" s="75"/>
      <c r="BG110" s="67"/>
      <c r="BH110" s="59"/>
      <c r="BI110" s="59"/>
      <c r="BJ110" s="59"/>
      <c r="BK110" s="59"/>
      <c r="BL110" s="60"/>
      <c r="BM110" s="61"/>
      <c r="BN110" s="62"/>
      <c r="BO110" s="55"/>
      <c r="BP110" s="55"/>
      <c r="BQ110" s="55"/>
      <c r="BR110" s="55"/>
      <c r="BS110" s="56"/>
      <c r="BT110" s="57"/>
      <c r="BU110" s="57"/>
      <c r="BV110" s="57"/>
      <c r="BW110" s="57"/>
      <c r="BX110" s="57"/>
      <c r="BY110" s="58"/>
      <c r="BZ110" s="61">
        <f t="shared" si="24"/>
        <v>0</v>
      </c>
      <c r="CA110" s="63"/>
      <c r="CB110" s="57"/>
      <c r="CC110" s="57"/>
      <c r="CD110" s="58"/>
      <c r="CE110" s="8"/>
      <c r="CF110" s="62"/>
      <c r="CG110" s="55"/>
      <c r="CH110" s="55"/>
      <c r="CI110" s="56"/>
      <c r="CJ110" s="57"/>
      <c r="CK110" s="57"/>
      <c r="CL110" s="57"/>
      <c r="CM110" s="58"/>
      <c r="CN110" s="67"/>
      <c r="CO110" s="59"/>
      <c r="CP110" s="59"/>
      <c r="CQ110" s="60"/>
      <c r="CR110" s="61"/>
      <c r="CS110" s="55"/>
      <c r="CT110" s="55"/>
      <c r="CU110" s="55"/>
      <c r="CV110" s="55"/>
      <c r="CW110" s="55"/>
      <c r="CX110" s="56"/>
      <c r="CY110" s="57"/>
      <c r="CZ110" s="57"/>
      <c r="DA110" s="57"/>
      <c r="DB110" s="57"/>
      <c r="DC110" s="57"/>
      <c r="DD110" s="58"/>
      <c r="DE110" s="8"/>
      <c r="DF110" s="62"/>
      <c r="DG110" s="56"/>
      <c r="DH110" s="63"/>
      <c r="DI110" s="58"/>
      <c r="DJ110" s="8"/>
      <c r="DK110" s="50">
        <f t="shared" si="25"/>
        <v>0</v>
      </c>
      <c r="DL110" s="72"/>
      <c r="DM110" s="73"/>
    </row>
    <row r="111" spans="1:117" hidden="1" x14ac:dyDescent="0.25">
      <c r="A111" s="3">
        <v>16</v>
      </c>
      <c r="B111" s="71" t="s">
        <v>155</v>
      </c>
      <c r="C111" s="55"/>
      <c r="D111" s="56"/>
      <c r="E111" s="57"/>
      <c r="F111" s="58"/>
      <c r="G111" s="103"/>
      <c r="H111" s="104"/>
      <c r="I111" s="61"/>
      <c r="J111" s="55"/>
      <c r="K111" s="55"/>
      <c r="L111" s="55"/>
      <c r="M111" s="56"/>
      <c r="N111" s="57"/>
      <c r="O111" s="57"/>
      <c r="P111" s="57"/>
      <c r="Q111" s="58"/>
      <c r="R111" s="61"/>
      <c r="S111" s="59"/>
      <c r="T111" s="59"/>
      <c r="U111" s="59"/>
      <c r="V111" s="59"/>
      <c r="W111" s="59"/>
      <c r="X111" s="59"/>
      <c r="Y111" s="61"/>
      <c r="Z111" s="62"/>
      <c r="AA111" s="55"/>
      <c r="AB111" s="55"/>
      <c r="AC111" s="56"/>
      <c r="AD111" s="57"/>
      <c r="AE111" s="57"/>
      <c r="AF111" s="57"/>
      <c r="AG111" s="58"/>
      <c r="AH111" s="59"/>
      <c r="AI111" s="59"/>
      <c r="AJ111" s="59"/>
      <c r="AK111" s="60"/>
      <c r="AL111" s="61"/>
      <c r="AM111" s="55"/>
      <c r="AN111" s="55"/>
      <c r="AO111" s="55"/>
      <c r="AP111" s="55"/>
      <c r="AQ111" s="55"/>
      <c r="AR111" s="56"/>
      <c r="AS111" s="57"/>
      <c r="AT111" s="57"/>
      <c r="AU111" s="57"/>
      <c r="AV111" s="57"/>
      <c r="AW111" s="57"/>
      <c r="AX111" s="58"/>
      <c r="AY111" s="61"/>
      <c r="AZ111" s="59"/>
      <c r="BA111" s="59"/>
      <c r="BB111" s="59"/>
      <c r="BC111" s="59"/>
      <c r="BD111" s="59"/>
      <c r="BE111" s="60"/>
      <c r="BF111" s="75"/>
      <c r="BG111" s="67"/>
      <c r="BH111" s="59"/>
      <c r="BI111" s="59"/>
      <c r="BJ111" s="59"/>
      <c r="BK111" s="59"/>
      <c r="BL111" s="59"/>
      <c r="BM111" s="61"/>
      <c r="BN111" s="62"/>
      <c r="BO111" s="55"/>
      <c r="BP111" s="55"/>
      <c r="BQ111" s="55"/>
      <c r="BR111" s="55"/>
      <c r="BS111" s="56"/>
      <c r="BT111" s="57"/>
      <c r="BU111" s="57"/>
      <c r="BV111" s="57"/>
      <c r="BW111" s="57"/>
      <c r="BX111" s="57"/>
      <c r="BY111" s="58"/>
      <c r="BZ111" s="61">
        <f t="shared" si="24"/>
        <v>0</v>
      </c>
      <c r="CA111" s="63"/>
      <c r="CB111" s="57"/>
      <c r="CC111" s="57"/>
      <c r="CD111" s="58"/>
      <c r="CE111" s="8"/>
      <c r="CF111" s="55"/>
      <c r="CG111" s="55"/>
      <c r="CH111" s="55"/>
      <c r="CI111" s="56"/>
      <c r="CJ111" s="57"/>
      <c r="CK111" s="57"/>
      <c r="CL111" s="57"/>
      <c r="CM111" s="58"/>
      <c r="CN111" s="59"/>
      <c r="CO111" s="59"/>
      <c r="CP111" s="59"/>
      <c r="CQ111" s="60"/>
      <c r="CR111" s="61"/>
      <c r="CS111" s="55"/>
      <c r="CT111" s="55"/>
      <c r="CU111" s="55"/>
      <c r="CV111" s="55"/>
      <c r="CW111" s="55"/>
      <c r="CX111" s="56"/>
      <c r="CY111" s="57"/>
      <c r="CZ111" s="57"/>
      <c r="DA111" s="57"/>
      <c r="DB111" s="57"/>
      <c r="DC111" s="57"/>
      <c r="DD111" s="58"/>
      <c r="DE111" s="8"/>
      <c r="DF111" s="62"/>
      <c r="DG111" s="56"/>
      <c r="DH111" s="63"/>
      <c r="DI111" s="58"/>
      <c r="DJ111" s="8"/>
      <c r="DK111" s="50">
        <f t="shared" si="25"/>
        <v>0</v>
      </c>
      <c r="DL111" s="72"/>
      <c r="DM111" s="73"/>
    </row>
    <row r="112" spans="1:117" hidden="1" x14ac:dyDescent="0.25">
      <c r="A112" s="3">
        <v>16</v>
      </c>
      <c r="B112" s="71" t="s">
        <v>156</v>
      </c>
      <c r="C112" s="55"/>
      <c r="D112" s="56"/>
      <c r="E112" s="57"/>
      <c r="F112" s="58"/>
      <c r="G112" s="103"/>
      <c r="H112" s="104"/>
      <c r="I112" s="61"/>
      <c r="J112" s="55"/>
      <c r="K112" s="55"/>
      <c r="L112" s="55"/>
      <c r="M112" s="56"/>
      <c r="N112" s="57"/>
      <c r="O112" s="57"/>
      <c r="P112" s="57"/>
      <c r="Q112" s="58"/>
      <c r="R112" s="61"/>
      <c r="S112" s="59"/>
      <c r="T112" s="59"/>
      <c r="U112" s="59"/>
      <c r="V112" s="59"/>
      <c r="W112" s="59"/>
      <c r="X112" s="59"/>
      <c r="Y112" s="61"/>
      <c r="Z112" s="62"/>
      <c r="AA112" s="55"/>
      <c r="AB112" s="55"/>
      <c r="AC112" s="56"/>
      <c r="AD112" s="57"/>
      <c r="AE112" s="57"/>
      <c r="AF112" s="57"/>
      <c r="AG112" s="58"/>
      <c r="AH112" s="59"/>
      <c r="AI112" s="59"/>
      <c r="AJ112" s="59"/>
      <c r="AK112" s="60"/>
      <c r="AL112" s="61"/>
      <c r="AM112" s="55"/>
      <c r="AN112" s="55"/>
      <c r="AO112" s="55"/>
      <c r="AP112" s="55"/>
      <c r="AQ112" s="55"/>
      <c r="AR112" s="56"/>
      <c r="AS112" s="57"/>
      <c r="AT112" s="57"/>
      <c r="AU112" s="57"/>
      <c r="AV112" s="57"/>
      <c r="AW112" s="57"/>
      <c r="AX112" s="58"/>
      <c r="AY112" s="8"/>
      <c r="AZ112" s="59"/>
      <c r="BA112" s="59"/>
      <c r="BB112" s="59"/>
      <c r="BC112" s="59"/>
      <c r="BD112" s="59"/>
      <c r="BE112" s="60"/>
      <c r="BF112" s="75"/>
      <c r="BG112" s="67"/>
      <c r="BH112" s="59"/>
      <c r="BI112" s="59"/>
      <c r="BJ112" s="59"/>
      <c r="BK112" s="59"/>
      <c r="BL112" s="59"/>
      <c r="BM112" s="61"/>
      <c r="BN112" s="62"/>
      <c r="BO112" s="55"/>
      <c r="BP112" s="55"/>
      <c r="BQ112" s="55"/>
      <c r="BR112" s="55"/>
      <c r="BS112" s="56"/>
      <c r="BT112" s="63"/>
      <c r="BU112" s="57"/>
      <c r="BV112" s="57"/>
      <c r="BW112" s="57"/>
      <c r="BX112" s="57"/>
      <c r="BY112" s="58"/>
      <c r="BZ112" s="61">
        <f t="shared" si="24"/>
        <v>0</v>
      </c>
      <c r="CA112" s="63"/>
      <c r="CB112" s="57"/>
      <c r="CC112" s="57"/>
      <c r="CD112" s="58"/>
      <c r="CE112" s="61"/>
      <c r="CF112" s="62"/>
      <c r="CG112" s="55"/>
      <c r="CH112" s="55"/>
      <c r="CI112" s="56"/>
      <c r="CJ112" s="63"/>
      <c r="CK112" s="57"/>
      <c r="CL112" s="57"/>
      <c r="CM112" s="58"/>
      <c r="CN112" s="67"/>
      <c r="CO112" s="59"/>
      <c r="CP112" s="59"/>
      <c r="CQ112" s="60"/>
      <c r="CR112" s="61"/>
      <c r="CS112" s="62"/>
      <c r="CT112" s="55"/>
      <c r="CU112" s="55"/>
      <c r="CV112" s="55"/>
      <c r="CW112" s="55"/>
      <c r="CX112" s="56"/>
      <c r="CY112" s="63"/>
      <c r="CZ112" s="57"/>
      <c r="DA112" s="57"/>
      <c r="DB112" s="57"/>
      <c r="DC112" s="57"/>
      <c r="DD112" s="58"/>
      <c r="DE112" s="8"/>
      <c r="DF112" s="62"/>
      <c r="DG112" s="56"/>
      <c r="DH112" s="63"/>
      <c r="DI112" s="58"/>
      <c r="DJ112" s="61"/>
      <c r="DK112" s="50">
        <f t="shared" si="25"/>
        <v>0</v>
      </c>
      <c r="DL112" s="72"/>
      <c r="DM112" s="73"/>
    </row>
    <row r="113" spans="1:117" hidden="1" x14ac:dyDescent="0.25">
      <c r="A113" s="3">
        <v>17</v>
      </c>
      <c r="B113" s="71" t="s">
        <v>59</v>
      </c>
      <c r="C113" s="55"/>
      <c r="D113" s="56"/>
      <c r="E113" s="57"/>
      <c r="F113" s="58"/>
      <c r="G113" s="103"/>
      <c r="H113" s="104"/>
      <c r="I113" s="61"/>
      <c r="J113" s="55"/>
      <c r="K113" s="55"/>
      <c r="L113" s="55"/>
      <c r="M113" s="56"/>
      <c r="N113" s="57"/>
      <c r="O113" s="57"/>
      <c r="P113" s="57"/>
      <c r="Q113" s="58"/>
      <c r="R113" s="61"/>
      <c r="S113" s="59"/>
      <c r="T113" s="59"/>
      <c r="U113" s="59"/>
      <c r="V113" s="59"/>
      <c r="W113" s="59"/>
      <c r="X113" s="59"/>
      <c r="Y113" s="61"/>
      <c r="Z113" s="62"/>
      <c r="AA113" s="55"/>
      <c r="AB113" s="55"/>
      <c r="AC113" s="56"/>
      <c r="AD113" s="57"/>
      <c r="AE113" s="57"/>
      <c r="AF113" s="57"/>
      <c r="AG113" s="58"/>
      <c r="AH113" s="59"/>
      <c r="AI113" s="59"/>
      <c r="AJ113" s="59"/>
      <c r="AK113" s="60"/>
      <c r="AL113" s="61"/>
      <c r="AM113" s="55"/>
      <c r="AN113" s="55"/>
      <c r="AO113" s="55"/>
      <c r="AP113" s="55"/>
      <c r="AQ113" s="55"/>
      <c r="AR113" s="56"/>
      <c r="AS113" s="57"/>
      <c r="AT113" s="57"/>
      <c r="AU113" s="57"/>
      <c r="AV113" s="57"/>
      <c r="AW113" s="57"/>
      <c r="AX113" s="58"/>
      <c r="AY113" s="8"/>
      <c r="AZ113" s="59"/>
      <c r="BA113" s="59"/>
      <c r="BB113" s="59"/>
      <c r="BC113" s="59"/>
      <c r="BD113" s="59"/>
      <c r="BE113" s="60"/>
      <c r="BF113" s="75"/>
      <c r="BG113" s="67"/>
      <c r="BH113" s="59"/>
      <c r="BI113" s="59"/>
      <c r="BJ113" s="59"/>
      <c r="BK113" s="59"/>
      <c r="BL113" s="59"/>
      <c r="BM113" s="61"/>
      <c r="BN113" s="62"/>
      <c r="BO113" s="55"/>
      <c r="BP113" s="55"/>
      <c r="BQ113" s="55"/>
      <c r="BR113" s="55"/>
      <c r="BS113" s="56"/>
      <c r="BT113" s="57"/>
      <c r="BU113" s="57"/>
      <c r="BV113" s="57"/>
      <c r="BW113" s="57"/>
      <c r="BX113" s="57"/>
      <c r="BY113" s="58"/>
      <c r="BZ113" s="61"/>
      <c r="CA113" s="63"/>
      <c r="CB113" s="57"/>
      <c r="CC113" s="57"/>
      <c r="CD113" s="58"/>
      <c r="CE113" s="8">
        <f>CB113+CD113</f>
        <v>0</v>
      </c>
      <c r="CF113" s="62"/>
      <c r="CG113" s="55"/>
      <c r="CH113" s="55"/>
      <c r="CI113" s="56"/>
      <c r="CJ113" s="57"/>
      <c r="CK113" s="57"/>
      <c r="CL113" s="57"/>
      <c r="CM113" s="58"/>
      <c r="CN113" s="67"/>
      <c r="CO113" s="59"/>
      <c r="CP113" s="59"/>
      <c r="CQ113" s="60"/>
      <c r="CR113" s="61"/>
      <c r="CS113" s="55"/>
      <c r="CT113" s="55"/>
      <c r="CU113" s="55"/>
      <c r="CV113" s="55"/>
      <c r="CW113" s="55"/>
      <c r="CX113" s="56"/>
      <c r="CY113" s="57"/>
      <c r="CZ113" s="57"/>
      <c r="DA113" s="57"/>
      <c r="DB113" s="57"/>
      <c r="DC113" s="57"/>
      <c r="DD113" s="58"/>
      <c r="DE113" s="8"/>
      <c r="DF113" s="62"/>
      <c r="DG113" s="56"/>
      <c r="DH113" s="63"/>
      <c r="DI113" s="58"/>
      <c r="DJ113" s="61"/>
      <c r="DK113" s="50">
        <f t="shared" si="25"/>
        <v>0</v>
      </c>
      <c r="DL113" s="72"/>
      <c r="DM113" s="73"/>
    </row>
    <row r="114" spans="1:117" hidden="1" x14ac:dyDescent="0.25">
      <c r="A114" s="3">
        <v>18</v>
      </c>
      <c r="B114" s="71" t="s">
        <v>62</v>
      </c>
      <c r="C114" s="55"/>
      <c r="D114" s="56"/>
      <c r="E114" s="57"/>
      <c r="F114" s="58"/>
      <c r="G114" s="103"/>
      <c r="H114" s="104"/>
      <c r="I114" s="61"/>
      <c r="J114" s="55"/>
      <c r="K114" s="55"/>
      <c r="L114" s="55"/>
      <c r="M114" s="56"/>
      <c r="N114" s="57"/>
      <c r="O114" s="57"/>
      <c r="P114" s="57"/>
      <c r="Q114" s="58"/>
      <c r="R114" s="61"/>
      <c r="S114" s="59"/>
      <c r="T114" s="59"/>
      <c r="U114" s="59"/>
      <c r="V114" s="59"/>
      <c r="W114" s="59"/>
      <c r="X114" s="59"/>
      <c r="Y114" s="61"/>
      <c r="Z114" s="62"/>
      <c r="AA114" s="55"/>
      <c r="AB114" s="55"/>
      <c r="AC114" s="56"/>
      <c r="AD114" s="57"/>
      <c r="AE114" s="57"/>
      <c r="AF114" s="57"/>
      <c r="AG114" s="58"/>
      <c r="AH114" s="59"/>
      <c r="AI114" s="59"/>
      <c r="AJ114" s="59"/>
      <c r="AK114" s="60"/>
      <c r="AL114" s="61"/>
      <c r="AM114" s="55"/>
      <c r="AN114" s="55"/>
      <c r="AO114" s="55"/>
      <c r="AP114" s="55"/>
      <c r="AQ114" s="55"/>
      <c r="AR114" s="56"/>
      <c r="AS114" s="57"/>
      <c r="AT114" s="57"/>
      <c r="AU114" s="57"/>
      <c r="AV114" s="57"/>
      <c r="AW114" s="57"/>
      <c r="AX114" s="58"/>
      <c r="AY114" s="8"/>
      <c r="AZ114" s="59"/>
      <c r="BA114" s="59"/>
      <c r="BB114" s="59"/>
      <c r="BC114" s="59"/>
      <c r="BD114" s="59"/>
      <c r="BE114" s="60"/>
      <c r="BF114" s="75"/>
      <c r="BG114" s="67"/>
      <c r="BH114" s="59"/>
      <c r="BI114" s="59"/>
      <c r="BJ114" s="59"/>
      <c r="BK114" s="59"/>
      <c r="BL114" s="59"/>
      <c r="BM114" s="61"/>
      <c r="BN114" s="62"/>
      <c r="BO114" s="55"/>
      <c r="BP114" s="55"/>
      <c r="BQ114" s="55"/>
      <c r="BR114" s="55"/>
      <c r="BS114" s="56"/>
      <c r="BT114" s="57"/>
      <c r="BU114" s="57"/>
      <c r="BV114" s="57"/>
      <c r="BW114" s="57"/>
      <c r="BX114" s="57"/>
      <c r="BY114" s="58"/>
      <c r="BZ114" s="61"/>
      <c r="CA114" s="63"/>
      <c r="CB114" s="57"/>
      <c r="CC114" s="57"/>
      <c r="CD114" s="58"/>
      <c r="CE114" s="8"/>
      <c r="CF114" s="62"/>
      <c r="CG114" s="55"/>
      <c r="CH114" s="55"/>
      <c r="CI114" s="56"/>
      <c r="CJ114" s="57"/>
      <c r="CK114" s="57"/>
      <c r="CL114" s="57"/>
      <c r="CM114" s="58"/>
      <c r="CN114" s="67"/>
      <c r="CO114" s="59"/>
      <c r="CP114" s="59"/>
      <c r="CQ114" s="60"/>
      <c r="CR114" s="61"/>
      <c r="CS114" s="55"/>
      <c r="CT114" s="55"/>
      <c r="CU114" s="55"/>
      <c r="CV114" s="55"/>
      <c r="CW114" s="55"/>
      <c r="CX114" s="56"/>
      <c r="CY114" s="57"/>
      <c r="CZ114" s="57"/>
      <c r="DA114" s="57"/>
      <c r="DB114" s="57"/>
      <c r="DC114" s="57"/>
      <c r="DD114" s="58"/>
      <c r="DE114" s="8"/>
      <c r="DF114" s="112"/>
      <c r="DG114" s="8"/>
      <c r="DH114" s="63"/>
      <c r="DI114" s="58"/>
      <c r="DJ114" s="61"/>
      <c r="DK114" s="50">
        <f t="shared" si="25"/>
        <v>0</v>
      </c>
      <c r="DL114" s="72"/>
      <c r="DM114" s="73"/>
    </row>
    <row r="115" spans="1:117" hidden="1" x14ac:dyDescent="0.25">
      <c r="A115" s="3">
        <v>19</v>
      </c>
      <c r="B115" s="71" t="s">
        <v>22</v>
      </c>
      <c r="C115" s="55"/>
      <c r="D115" s="56"/>
      <c r="E115" s="57"/>
      <c r="F115" s="58"/>
      <c r="G115" s="103"/>
      <c r="H115" s="104"/>
      <c r="I115" s="61"/>
      <c r="J115" s="55"/>
      <c r="K115" s="55"/>
      <c r="L115" s="55"/>
      <c r="M115" s="56"/>
      <c r="N115" s="57"/>
      <c r="O115" s="57"/>
      <c r="P115" s="57"/>
      <c r="Q115" s="58"/>
      <c r="R115" s="61"/>
      <c r="S115" s="59"/>
      <c r="T115" s="59"/>
      <c r="U115" s="59"/>
      <c r="V115" s="59"/>
      <c r="W115" s="59"/>
      <c r="X115" s="59"/>
      <c r="Y115" s="61"/>
      <c r="Z115" s="62"/>
      <c r="AA115" s="55"/>
      <c r="AB115" s="55"/>
      <c r="AC115" s="56"/>
      <c r="AD115" s="57"/>
      <c r="AE115" s="57"/>
      <c r="AF115" s="57"/>
      <c r="AG115" s="58"/>
      <c r="AH115" s="59"/>
      <c r="AI115" s="59"/>
      <c r="AJ115" s="59"/>
      <c r="AK115" s="60"/>
      <c r="AL115" s="61"/>
      <c r="AM115" s="55"/>
      <c r="AN115" s="55"/>
      <c r="AO115" s="55"/>
      <c r="AP115" s="55"/>
      <c r="AQ115" s="55"/>
      <c r="AR115" s="56"/>
      <c r="AS115" s="57"/>
      <c r="AT115" s="57"/>
      <c r="AU115" s="57"/>
      <c r="AV115" s="57"/>
      <c r="AW115" s="57"/>
      <c r="AX115" s="58"/>
      <c r="AY115" s="8"/>
      <c r="AZ115" s="59"/>
      <c r="BA115" s="59"/>
      <c r="BB115" s="59"/>
      <c r="BC115" s="59"/>
      <c r="BD115" s="59"/>
      <c r="BE115" s="60"/>
      <c r="BF115" s="75"/>
      <c r="BG115" s="67"/>
      <c r="BH115" s="59"/>
      <c r="BI115" s="59"/>
      <c r="BJ115" s="59"/>
      <c r="BK115" s="59"/>
      <c r="BL115" s="59"/>
      <c r="BM115" s="61"/>
      <c r="BN115" s="62"/>
      <c r="BO115" s="55"/>
      <c r="BP115" s="55"/>
      <c r="BQ115" s="55"/>
      <c r="BR115" s="55"/>
      <c r="BS115" s="56"/>
      <c r="BT115" s="57"/>
      <c r="BU115" s="57"/>
      <c r="BV115" s="57"/>
      <c r="BW115" s="57"/>
      <c r="BX115" s="57"/>
      <c r="BY115" s="58"/>
      <c r="BZ115" s="61"/>
      <c r="CA115" s="63"/>
      <c r="CB115" s="57"/>
      <c r="CC115" s="57"/>
      <c r="CD115" s="58"/>
      <c r="CE115" s="8"/>
      <c r="CF115" s="62"/>
      <c r="CG115" s="55"/>
      <c r="CH115" s="55"/>
      <c r="CI115" s="56"/>
      <c r="CJ115" s="57"/>
      <c r="CK115" s="57"/>
      <c r="CL115" s="57"/>
      <c r="CM115" s="58"/>
      <c r="CN115" s="67"/>
      <c r="CO115" s="59"/>
      <c r="CP115" s="59"/>
      <c r="CQ115" s="60"/>
      <c r="CR115" s="61"/>
      <c r="CS115" s="55"/>
      <c r="CT115" s="55"/>
      <c r="CU115" s="55"/>
      <c r="CV115" s="55"/>
      <c r="CW115" s="55"/>
      <c r="CX115" s="56"/>
      <c r="CY115" s="57"/>
      <c r="CZ115" s="57"/>
      <c r="DA115" s="57"/>
      <c r="DB115" s="57"/>
      <c r="DC115" s="57"/>
      <c r="DD115" s="58"/>
      <c r="DE115" s="8"/>
      <c r="DF115" s="112"/>
      <c r="DG115" s="8"/>
      <c r="DH115" s="63"/>
      <c r="DI115" s="58"/>
      <c r="DJ115" s="8"/>
      <c r="DK115" s="50">
        <f t="shared" si="25"/>
        <v>0</v>
      </c>
      <c r="DL115" s="72"/>
      <c r="DM115" s="73"/>
    </row>
    <row r="116" spans="1:117" hidden="1" x14ac:dyDescent="0.25">
      <c r="A116" s="3">
        <v>20</v>
      </c>
      <c r="B116" s="54" t="s">
        <v>46</v>
      </c>
      <c r="C116" s="55"/>
      <c r="D116" s="56"/>
      <c r="E116" s="57"/>
      <c r="F116" s="58"/>
      <c r="G116" s="103"/>
      <c r="H116" s="104"/>
      <c r="I116" s="61"/>
      <c r="J116" s="55"/>
      <c r="K116" s="55"/>
      <c r="L116" s="55"/>
      <c r="M116" s="56"/>
      <c r="N116" s="57"/>
      <c r="O116" s="57"/>
      <c r="P116" s="57"/>
      <c r="Q116" s="58"/>
      <c r="R116" s="61"/>
      <c r="S116" s="59"/>
      <c r="T116" s="59"/>
      <c r="U116" s="59"/>
      <c r="V116" s="59"/>
      <c r="W116" s="59"/>
      <c r="X116" s="59"/>
      <c r="Y116" s="61">
        <f>T116+V116+X116</f>
        <v>0</v>
      </c>
      <c r="Z116" s="62"/>
      <c r="AA116" s="55"/>
      <c r="AB116" s="55"/>
      <c r="AC116" s="56"/>
      <c r="AD116" s="57"/>
      <c r="AE116" s="57"/>
      <c r="AF116" s="57"/>
      <c r="AG116" s="58"/>
      <c r="AH116" s="59"/>
      <c r="AI116" s="59"/>
      <c r="AJ116" s="59"/>
      <c r="AK116" s="60"/>
      <c r="AL116" s="61"/>
      <c r="AM116" s="55"/>
      <c r="AN116" s="55"/>
      <c r="AO116" s="55"/>
      <c r="AP116" s="55"/>
      <c r="AQ116" s="55"/>
      <c r="AR116" s="56"/>
      <c r="AS116" s="57"/>
      <c r="AT116" s="57"/>
      <c r="AU116" s="57"/>
      <c r="AV116" s="57"/>
      <c r="AW116" s="57"/>
      <c r="AX116" s="58"/>
      <c r="AY116" s="8"/>
      <c r="AZ116" s="59"/>
      <c r="BA116" s="59"/>
      <c r="BB116" s="59"/>
      <c r="BC116" s="59"/>
      <c r="BD116" s="59"/>
      <c r="BE116" s="60"/>
      <c r="BF116" s="75"/>
      <c r="BG116" s="67"/>
      <c r="BH116" s="59"/>
      <c r="BI116" s="59"/>
      <c r="BJ116" s="59"/>
      <c r="BK116" s="59"/>
      <c r="BL116" s="59"/>
      <c r="BM116" s="61">
        <f>BH116+BJ116+BL116</f>
        <v>0</v>
      </c>
      <c r="BN116" s="62"/>
      <c r="BO116" s="55"/>
      <c r="BP116" s="55"/>
      <c r="BQ116" s="55"/>
      <c r="BR116" s="55"/>
      <c r="BS116" s="56"/>
      <c r="BT116" s="57"/>
      <c r="BU116" s="57"/>
      <c r="BV116" s="57"/>
      <c r="BW116" s="57"/>
      <c r="BX116" s="57"/>
      <c r="BY116" s="58"/>
      <c r="BZ116" s="61"/>
      <c r="CA116" s="63"/>
      <c r="CB116" s="57"/>
      <c r="CC116" s="57"/>
      <c r="CD116" s="58"/>
      <c r="CE116" s="8"/>
      <c r="CF116" s="62"/>
      <c r="CG116" s="55"/>
      <c r="CH116" s="55"/>
      <c r="CI116" s="56"/>
      <c r="CJ116" s="57"/>
      <c r="CK116" s="57"/>
      <c r="CL116" s="57"/>
      <c r="CM116" s="58"/>
      <c r="CN116" s="67"/>
      <c r="CO116" s="59"/>
      <c r="CP116" s="59"/>
      <c r="CQ116" s="60"/>
      <c r="CR116" s="61"/>
      <c r="CS116" s="55"/>
      <c r="CT116" s="55"/>
      <c r="CU116" s="55"/>
      <c r="CV116" s="55"/>
      <c r="CW116" s="55"/>
      <c r="CX116" s="56"/>
      <c r="CY116" s="57"/>
      <c r="CZ116" s="57"/>
      <c r="DA116" s="57"/>
      <c r="DB116" s="57"/>
      <c r="DC116" s="57"/>
      <c r="DD116" s="58"/>
      <c r="DE116" s="8"/>
      <c r="DF116" s="112"/>
      <c r="DG116" s="8"/>
      <c r="DH116" s="63"/>
      <c r="DI116" s="58"/>
      <c r="DJ116" s="8"/>
      <c r="DK116" s="50">
        <f t="shared" si="25"/>
        <v>0</v>
      </c>
      <c r="DL116" s="72"/>
      <c r="DM116" s="73"/>
    </row>
    <row r="117" spans="1:117" hidden="1" x14ac:dyDescent="0.25">
      <c r="A117" s="3">
        <v>21</v>
      </c>
      <c r="B117" s="71" t="s">
        <v>47</v>
      </c>
      <c r="C117" s="55"/>
      <c r="D117" s="56"/>
      <c r="E117" s="57"/>
      <c r="F117" s="58"/>
      <c r="G117" s="103"/>
      <c r="H117" s="104"/>
      <c r="I117" s="61"/>
      <c r="J117" s="55"/>
      <c r="K117" s="55"/>
      <c r="L117" s="55"/>
      <c r="M117" s="56"/>
      <c r="N117" s="57"/>
      <c r="O117" s="57"/>
      <c r="P117" s="57"/>
      <c r="Q117" s="58"/>
      <c r="R117" s="61"/>
      <c r="S117" s="59"/>
      <c r="T117" s="59"/>
      <c r="U117" s="59"/>
      <c r="V117" s="59"/>
      <c r="W117" s="59"/>
      <c r="X117" s="59"/>
      <c r="Y117" s="61">
        <f>T117+V117+X117</f>
        <v>0</v>
      </c>
      <c r="Z117" s="62"/>
      <c r="AA117" s="55"/>
      <c r="AB117" s="55"/>
      <c r="AC117" s="56"/>
      <c r="AD117" s="57"/>
      <c r="AE117" s="57"/>
      <c r="AF117" s="57"/>
      <c r="AG117" s="58"/>
      <c r="AH117" s="59"/>
      <c r="AI117" s="59"/>
      <c r="AJ117" s="59"/>
      <c r="AK117" s="60"/>
      <c r="AL117" s="61"/>
      <c r="AM117" s="55"/>
      <c r="AN117" s="55"/>
      <c r="AO117" s="55"/>
      <c r="AP117" s="55"/>
      <c r="AQ117" s="55"/>
      <c r="AR117" s="56"/>
      <c r="AS117" s="57"/>
      <c r="AT117" s="57"/>
      <c r="AU117" s="57"/>
      <c r="AV117" s="57"/>
      <c r="AW117" s="57"/>
      <c r="AX117" s="58"/>
      <c r="AY117" s="8"/>
      <c r="AZ117" s="59"/>
      <c r="BA117" s="59"/>
      <c r="BB117" s="59"/>
      <c r="BC117" s="59"/>
      <c r="BD117" s="59"/>
      <c r="BE117" s="60"/>
      <c r="BF117" s="75"/>
      <c r="BG117" s="67"/>
      <c r="BH117" s="59"/>
      <c r="BI117" s="59"/>
      <c r="BJ117" s="59"/>
      <c r="BK117" s="59"/>
      <c r="BL117" s="59"/>
      <c r="BM117" s="61">
        <f>BH117+BJ117+BL117</f>
        <v>0</v>
      </c>
      <c r="BN117" s="62"/>
      <c r="BO117" s="55"/>
      <c r="BP117" s="55"/>
      <c r="BQ117" s="55"/>
      <c r="BR117" s="55"/>
      <c r="BS117" s="56"/>
      <c r="BT117" s="57"/>
      <c r="BU117" s="57"/>
      <c r="BV117" s="57"/>
      <c r="BW117" s="57"/>
      <c r="BX117" s="57"/>
      <c r="BY117" s="58"/>
      <c r="BZ117" s="61"/>
      <c r="CA117" s="63"/>
      <c r="CB117" s="57"/>
      <c r="CC117" s="57"/>
      <c r="CD117" s="58"/>
      <c r="CE117" s="8"/>
      <c r="CF117" s="62"/>
      <c r="CG117" s="55"/>
      <c r="CH117" s="55"/>
      <c r="CI117" s="56"/>
      <c r="CJ117" s="57"/>
      <c r="CK117" s="57"/>
      <c r="CL117" s="57"/>
      <c r="CM117" s="58"/>
      <c r="CN117" s="67"/>
      <c r="CO117" s="59"/>
      <c r="CP117" s="59"/>
      <c r="CQ117" s="60"/>
      <c r="CR117" s="61"/>
      <c r="CS117" s="55"/>
      <c r="CT117" s="55"/>
      <c r="CU117" s="55"/>
      <c r="CV117" s="55"/>
      <c r="CW117" s="55"/>
      <c r="CX117" s="56"/>
      <c r="CY117" s="57"/>
      <c r="CZ117" s="57"/>
      <c r="DA117" s="57"/>
      <c r="DB117" s="57"/>
      <c r="DC117" s="57"/>
      <c r="DD117" s="58"/>
      <c r="DE117" s="8"/>
      <c r="DF117" s="112"/>
      <c r="DG117" s="8"/>
      <c r="DH117" s="63"/>
      <c r="DI117" s="58"/>
      <c r="DJ117" s="8"/>
      <c r="DK117" s="50">
        <f t="shared" si="25"/>
        <v>0</v>
      </c>
      <c r="DL117" s="72"/>
      <c r="DM117" s="73"/>
    </row>
    <row r="118" spans="1:117" hidden="1" x14ac:dyDescent="0.25">
      <c r="A118" s="3">
        <v>22</v>
      </c>
      <c r="B118" s="71" t="s">
        <v>60</v>
      </c>
      <c r="C118" s="55"/>
      <c r="D118" s="56"/>
      <c r="E118" s="57"/>
      <c r="F118" s="58"/>
      <c r="G118" s="103"/>
      <c r="H118" s="104"/>
      <c r="I118" s="61"/>
      <c r="J118" s="55"/>
      <c r="K118" s="55"/>
      <c r="L118" s="55"/>
      <c r="M118" s="56"/>
      <c r="N118" s="57"/>
      <c r="O118" s="57"/>
      <c r="P118" s="57"/>
      <c r="Q118" s="58"/>
      <c r="R118" s="61"/>
      <c r="S118" s="59"/>
      <c r="T118" s="59"/>
      <c r="U118" s="59"/>
      <c r="V118" s="59"/>
      <c r="W118" s="59"/>
      <c r="X118" s="59"/>
      <c r="Y118" s="61"/>
      <c r="Z118" s="62"/>
      <c r="AA118" s="55"/>
      <c r="AB118" s="55"/>
      <c r="AC118" s="56"/>
      <c r="AD118" s="57"/>
      <c r="AE118" s="57"/>
      <c r="AF118" s="57"/>
      <c r="AG118" s="58"/>
      <c r="AH118" s="59"/>
      <c r="AI118" s="59"/>
      <c r="AJ118" s="59"/>
      <c r="AK118" s="60"/>
      <c r="AL118" s="61"/>
      <c r="AM118" s="55"/>
      <c r="AN118" s="55"/>
      <c r="AO118" s="55"/>
      <c r="AP118" s="55"/>
      <c r="AQ118" s="55"/>
      <c r="AR118" s="56"/>
      <c r="AS118" s="57"/>
      <c r="AT118" s="57"/>
      <c r="AU118" s="57"/>
      <c r="AV118" s="57"/>
      <c r="AW118" s="57"/>
      <c r="AX118" s="58"/>
      <c r="AY118" s="8"/>
      <c r="AZ118" s="59"/>
      <c r="BA118" s="59"/>
      <c r="BB118" s="59"/>
      <c r="BC118" s="59"/>
      <c r="BD118" s="59"/>
      <c r="BE118" s="60"/>
      <c r="BF118" s="75"/>
      <c r="BG118" s="67"/>
      <c r="BH118" s="59"/>
      <c r="BI118" s="59"/>
      <c r="BJ118" s="59"/>
      <c r="BK118" s="59"/>
      <c r="BL118" s="59"/>
      <c r="BM118" s="61"/>
      <c r="BN118" s="113"/>
      <c r="BO118" s="82"/>
      <c r="BP118" s="82"/>
      <c r="BQ118" s="82"/>
      <c r="BR118" s="82"/>
      <c r="BS118" s="78"/>
      <c r="BT118" s="83"/>
      <c r="BU118" s="83"/>
      <c r="BV118" s="83"/>
      <c r="BW118" s="83"/>
      <c r="BX118" s="83"/>
      <c r="BY118" s="79"/>
      <c r="BZ118" s="14"/>
      <c r="CA118" s="80"/>
      <c r="CB118" s="83"/>
      <c r="CC118" s="83"/>
      <c r="CD118" s="79"/>
      <c r="CE118" s="169">
        <f>CB118+CD118</f>
        <v>0</v>
      </c>
      <c r="CF118" s="113"/>
      <c r="CG118" s="82"/>
      <c r="CH118" s="82"/>
      <c r="CI118" s="78"/>
      <c r="CJ118" s="83"/>
      <c r="CK118" s="83"/>
      <c r="CL118" s="83"/>
      <c r="CM118" s="79"/>
      <c r="CN118" s="127"/>
      <c r="CO118" s="81"/>
      <c r="CP118" s="81"/>
      <c r="CQ118" s="84"/>
      <c r="CR118" s="61"/>
      <c r="CS118" s="55"/>
      <c r="CT118" s="82"/>
      <c r="CU118" s="82"/>
      <c r="CV118" s="82"/>
      <c r="CW118" s="82"/>
      <c r="CX118" s="78"/>
      <c r="CY118" s="83"/>
      <c r="CZ118" s="83"/>
      <c r="DA118" s="83"/>
      <c r="DB118" s="83"/>
      <c r="DC118" s="83"/>
      <c r="DD118" s="79"/>
      <c r="DE118" s="8"/>
      <c r="DF118" s="112"/>
      <c r="DG118" s="8"/>
      <c r="DH118" s="63"/>
      <c r="DI118" s="58"/>
      <c r="DJ118" s="8"/>
      <c r="DK118" s="50">
        <f t="shared" si="25"/>
        <v>0</v>
      </c>
      <c r="DL118" s="72"/>
      <c r="DM118" s="73"/>
    </row>
    <row r="119" spans="1:117" x14ac:dyDescent="0.25">
      <c r="A119" s="85"/>
      <c r="B119" s="86" t="s">
        <v>13</v>
      </c>
      <c r="C119" s="149"/>
      <c r="D119" s="86"/>
      <c r="E119" s="149"/>
      <c r="F119" s="86"/>
      <c r="G119" s="149"/>
      <c r="H119" s="86"/>
      <c r="I119" s="88"/>
      <c r="J119" s="149"/>
      <c r="K119" s="149">
        <f>SUM(K97:K118)</f>
        <v>363</v>
      </c>
      <c r="L119" s="149"/>
      <c r="M119" s="86">
        <f>SUM(M96:M118)</f>
        <v>372</v>
      </c>
      <c r="N119" s="149"/>
      <c r="O119" s="149"/>
      <c r="P119" s="149"/>
      <c r="Q119" s="86">
        <f>SUM(Q96:Q118)</f>
        <v>400</v>
      </c>
      <c r="R119" s="88">
        <f t="shared" ref="R119" si="26">K119+M119+O119+Q119</f>
        <v>1135</v>
      </c>
      <c r="S119" s="149"/>
      <c r="T119" s="149">
        <f>SUM(T96:T118)</f>
        <v>241</v>
      </c>
      <c r="U119" s="149"/>
      <c r="V119" s="149">
        <f>SUM(V96:V107)</f>
        <v>172</v>
      </c>
      <c r="W119" s="149"/>
      <c r="X119" s="149"/>
      <c r="Y119" s="88">
        <f>T119+V119+X119</f>
        <v>413</v>
      </c>
      <c r="Z119" s="85"/>
      <c r="AA119" s="149">
        <f>SUM(AA96:AA111)</f>
        <v>0</v>
      </c>
      <c r="AB119" s="149"/>
      <c r="AC119" s="86">
        <f>SUM(AC96:AC102)</f>
        <v>0</v>
      </c>
      <c r="AD119" s="149"/>
      <c r="AE119" s="149">
        <f>SUM(AE96:AE111)</f>
        <v>0</v>
      </c>
      <c r="AF119" s="149"/>
      <c r="AG119" s="86"/>
      <c r="AH119" s="149"/>
      <c r="AI119" s="149"/>
      <c r="AJ119" s="149"/>
      <c r="AK119" s="86"/>
      <c r="AL119" s="88">
        <f>AA119+AC119+AE119+AG119+AI119+AK119</f>
        <v>0</v>
      </c>
      <c r="AM119" s="149"/>
      <c r="AN119" s="149"/>
      <c r="AO119" s="149"/>
      <c r="AP119" s="149"/>
      <c r="AQ119" s="149"/>
      <c r="AR119" s="149"/>
      <c r="AS119" s="149"/>
      <c r="AT119" s="149"/>
      <c r="AU119" s="149"/>
      <c r="AV119" s="149"/>
      <c r="AW119" s="149"/>
      <c r="AX119" s="86"/>
      <c r="AY119" s="89"/>
      <c r="AZ119" s="85"/>
      <c r="BA119" s="149">
        <f>SUM(BA96:BA118)</f>
        <v>147</v>
      </c>
      <c r="BB119" s="149"/>
      <c r="BC119" s="149">
        <f>SUM(BC96:BC118)</f>
        <v>172</v>
      </c>
      <c r="BD119" s="149"/>
      <c r="BE119" s="86"/>
      <c r="BF119" s="88">
        <f>BA119+BC119+BE119</f>
        <v>319</v>
      </c>
      <c r="BG119" s="85"/>
      <c r="BH119" s="149">
        <f>SUM(BH96:BH111)</f>
        <v>0</v>
      </c>
      <c r="BI119" s="149"/>
      <c r="BJ119" s="149"/>
      <c r="BK119" s="149"/>
      <c r="BL119" s="149">
        <f>SUM(BL96:BL111)</f>
        <v>0</v>
      </c>
      <c r="BM119" s="88">
        <f>BH119+BJ119+BL119</f>
        <v>0</v>
      </c>
      <c r="BN119" s="85"/>
      <c r="BO119" s="149">
        <f>SUM(BO96:BO118)</f>
        <v>0</v>
      </c>
      <c r="BP119" s="149"/>
      <c r="BQ119" s="149">
        <f>SUM(BQ96:BQ118)</f>
        <v>0</v>
      </c>
      <c r="BR119" s="149"/>
      <c r="BS119" s="86">
        <f>SUM(BS96:BS107)</f>
        <v>0</v>
      </c>
      <c r="BT119" s="149"/>
      <c r="BU119" s="149">
        <f>SUM(BU96:BU118)</f>
        <v>0</v>
      </c>
      <c r="BV119" s="149"/>
      <c r="BW119" s="149">
        <f>SUM(BW96:BW118)</f>
        <v>0</v>
      </c>
      <c r="BX119" s="149"/>
      <c r="BY119" s="86">
        <f>SUM(BY96:BY118)</f>
        <v>0</v>
      </c>
      <c r="BZ119" s="90">
        <f>BO119+BQ119+BS119+BU119+BW119+BY119</f>
        <v>0</v>
      </c>
      <c r="CA119" s="85"/>
      <c r="CB119" s="149">
        <f>SUM(CB100:CB111)</f>
        <v>0</v>
      </c>
      <c r="CC119" s="149"/>
      <c r="CD119" s="86">
        <f>SUM(CD97:CD111)</f>
        <v>0</v>
      </c>
      <c r="CE119" s="89">
        <f>CB119+CD119</f>
        <v>0</v>
      </c>
      <c r="CF119" s="159"/>
      <c r="CG119" s="159">
        <f>SUM(CG96:CG118)</f>
        <v>0</v>
      </c>
      <c r="CH119" s="159"/>
      <c r="CI119" s="92">
        <f>SUM(CI96:CI118)</f>
        <v>0</v>
      </c>
      <c r="CJ119" s="159"/>
      <c r="CK119" s="159">
        <f>SUM(CK96:CK118)</f>
        <v>0</v>
      </c>
      <c r="CL119" s="159"/>
      <c r="CM119" s="92">
        <f>SUM(CM96:CM118)</f>
        <v>0</v>
      </c>
      <c r="CN119" s="159"/>
      <c r="CO119" s="159">
        <f>SUM(CO96:CO118)</f>
        <v>0</v>
      </c>
      <c r="CP119" s="159"/>
      <c r="CQ119" s="92"/>
      <c r="CR119" s="88">
        <f>CG119+CI119+CK119+CM119+CO119+CQ119</f>
        <v>0</v>
      </c>
      <c r="CS119" s="149"/>
      <c r="CT119" s="159">
        <f>SUM(CT97:CT118)</f>
        <v>0</v>
      </c>
      <c r="CU119" s="159"/>
      <c r="CV119" s="159">
        <f>SUM(CV96:CV118)</f>
        <v>0</v>
      </c>
      <c r="CW119" s="159"/>
      <c r="CX119" s="92">
        <f>SUM(CX96:CX118)</f>
        <v>0</v>
      </c>
      <c r="CY119" s="159"/>
      <c r="CZ119" s="159">
        <f>SUM(CZ96:CZ118)</f>
        <v>0</v>
      </c>
      <c r="DA119" s="159"/>
      <c r="DB119" s="159">
        <f>SUM(DB96:DB118)</f>
        <v>0</v>
      </c>
      <c r="DC119" s="159"/>
      <c r="DD119" s="92">
        <f>SUM(DD96:DD118)</f>
        <v>0</v>
      </c>
      <c r="DE119" s="89">
        <f>CT119+CV119+CZ119+DB119+DD119+CX119</f>
        <v>0</v>
      </c>
      <c r="DF119" s="128"/>
      <c r="DG119" s="89"/>
      <c r="DH119" s="128"/>
      <c r="DI119" s="89"/>
      <c r="DJ119" s="88"/>
      <c r="DK119" s="94">
        <f>R119+Y119+BF119</f>
        <v>1867</v>
      </c>
      <c r="DL119" s="115"/>
      <c r="DM119" s="94">
        <v>4</v>
      </c>
    </row>
    <row r="120" spans="1:117" x14ac:dyDescent="0.25">
      <c r="A120" s="1798" t="s">
        <v>161</v>
      </c>
      <c r="B120" s="1804"/>
      <c r="C120" s="1804"/>
      <c r="D120" s="1804"/>
      <c r="E120" s="1804"/>
      <c r="F120" s="1804"/>
      <c r="G120" s="1804"/>
      <c r="H120" s="1804"/>
      <c r="I120" s="1804"/>
      <c r="J120" s="1804"/>
      <c r="K120" s="1804"/>
      <c r="L120" s="1804"/>
      <c r="M120" s="1804"/>
      <c r="N120" s="1804"/>
      <c r="O120" s="1804"/>
      <c r="P120" s="1804"/>
      <c r="Q120" s="1804"/>
      <c r="R120" s="1804"/>
      <c r="S120" s="1804"/>
      <c r="T120" s="1804"/>
      <c r="U120" s="1804"/>
      <c r="V120" s="1804"/>
      <c r="W120" s="1804"/>
      <c r="X120" s="1804"/>
      <c r="Y120" s="1804"/>
      <c r="Z120" s="1804"/>
      <c r="AA120" s="1804"/>
      <c r="AB120" s="1804"/>
      <c r="AC120" s="1804"/>
      <c r="AD120" s="1804"/>
      <c r="AE120" s="1804"/>
      <c r="AF120" s="1804"/>
      <c r="AG120" s="1804"/>
      <c r="AH120" s="1804"/>
      <c r="AI120" s="1804"/>
      <c r="AJ120" s="1804"/>
      <c r="AK120" s="1804"/>
      <c r="AL120" s="1804"/>
      <c r="AM120" s="1804"/>
      <c r="AN120" s="1804"/>
      <c r="AO120" s="1804"/>
      <c r="AP120" s="1804"/>
      <c r="AQ120" s="1804"/>
      <c r="AR120" s="1804"/>
      <c r="AS120" s="1804"/>
      <c r="AT120" s="1804"/>
      <c r="AU120" s="1804"/>
      <c r="AV120" s="1804"/>
      <c r="AW120" s="1804"/>
      <c r="AX120" s="1804"/>
      <c r="AY120" s="1804"/>
      <c r="AZ120" s="1804"/>
      <c r="BA120" s="1804"/>
      <c r="BB120" s="1804"/>
      <c r="BC120" s="1804"/>
      <c r="BD120" s="1804"/>
      <c r="BE120" s="1804"/>
      <c r="BF120" s="1804"/>
      <c r="BG120" s="1804"/>
      <c r="BH120" s="1804"/>
      <c r="BI120" s="1804"/>
      <c r="BJ120" s="1804"/>
      <c r="BK120" s="1804"/>
      <c r="BL120" s="1804"/>
      <c r="BM120" s="1804"/>
      <c r="BN120" s="1804"/>
      <c r="BO120" s="1804"/>
      <c r="BP120" s="1804"/>
      <c r="BQ120" s="1804"/>
      <c r="BR120" s="1804"/>
      <c r="BS120" s="1804"/>
      <c r="BT120" s="1804"/>
      <c r="BU120" s="1804"/>
      <c r="BV120" s="1804"/>
      <c r="BW120" s="1804"/>
      <c r="BX120" s="1804"/>
      <c r="BY120" s="1804"/>
      <c r="BZ120" s="1804"/>
      <c r="CA120" s="1804"/>
      <c r="CB120" s="1804"/>
      <c r="CC120" s="1804"/>
      <c r="CD120" s="1804"/>
      <c r="CE120" s="1804"/>
      <c r="CF120" s="1804"/>
      <c r="CG120" s="1804"/>
      <c r="CH120" s="1804"/>
      <c r="CI120" s="1804"/>
      <c r="CJ120" s="1804"/>
      <c r="CK120" s="1804"/>
      <c r="CL120" s="1804"/>
      <c r="CM120" s="1804"/>
      <c r="CN120" s="1804"/>
      <c r="CO120" s="1804"/>
      <c r="CP120" s="1804"/>
      <c r="CQ120" s="1804"/>
      <c r="CR120" s="1804"/>
      <c r="CS120" s="1804"/>
      <c r="CT120" s="1804"/>
      <c r="CU120" s="1804"/>
      <c r="CV120" s="1804"/>
      <c r="CW120" s="1804"/>
      <c r="CX120" s="1804"/>
      <c r="CY120" s="1804"/>
      <c r="CZ120" s="1804"/>
      <c r="DA120" s="1804"/>
      <c r="DB120" s="1804"/>
      <c r="DC120" s="1804"/>
      <c r="DD120" s="1804"/>
      <c r="DE120" s="1804"/>
      <c r="DF120" s="1804"/>
      <c r="DG120" s="1804"/>
      <c r="DH120" s="1804"/>
      <c r="DI120" s="1804"/>
      <c r="DJ120" s="1804"/>
      <c r="DK120" s="1804"/>
      <c r="DL120" s="1804"/>
      <c r="DM120" s="1805"/>
    </row>
    <row r="121" spans="1:117" x14ac:dyDescent="0.25">
      <c r="A121" s="4">
        <v>1</v>
      </c>
      <c r="B121" s="54" t="s">
        <v>61</v>
      </c>
      <c r="C121" s="99"/>
      <c r="D121" s="56"/>
      <c r="E121" s="57"/>
      <c r="F121" s="58"/>
      <c r="G121" s="103"/>
      <c r="H121" s="104"/>
      <c r="I121" s="61"/>
      <c r="J121" s="55">
        <v>2</v>
      </c>
      <c r="K121" s="55">
        <v>96</v>
      </c>
      <c r="L121" s="55">
        <v>1</v>
      </c>
      <c r="M121" s="39">
        <v>100</v>
      </c>
      <c r="N121" s="57"/>
      <c r="O121" s="57"/>
      <c r="P121" s="57"/>
      <c r="Q121" s="1289"/>
      <c r="R121" s="61">
        <f t="shared" ref="R121:R130" si="27">K121+M121+O121+Q121</f>
        <v>196</v>
      </c>
      <c r="S121" s="59"/>
      <c r="T121" s="59"/>
      <c r="U121" s="59"/>
      <c r="V121" s="59"/>
      <c r="W121" s="59"/>
      <c r="X121" s="59"/>
      <c r="Y121" s="61"/>
      <c r="Z121" s="62"/>
      <c r="AA121" s="55"/>
      <c r="AB121" s="55"/>
      <c r="AC121" s="39"/>
      <c r="AD121" s="57"/>
      <c r="AE121" s="57"/>
      <c r="AF121" s="57"/>
      <c r="AG121" s="41"/>
      <c r="AH121" s="59"/>
      <c r="AI121" s="59"/>
      <c r="AJ121" s="98"/>
      <c r="AK121" s="59"/>
      <c r="AL121" s="44"/>
      <c r="AM121" s="99"/>
      <c r="AN121" s="99"/>
      <c r="AO121" s="99"/>
      <c r="AP121" s="99"/>
      <c r="AQ121" s="99"/>
      <c r="AR121" s="56"/>
      <c r="AS121" s="100"/>
      <c r="AT121" s="100"/>
      <c r="AU121" s="100"/>
      <c r="AV121" s="100"/>
      <c r="AW121" s="100"/>
      <c r="AX121" s="58"/>
      <c r="AY121" s="61"/>
      <c r="AZ121" s="59"/>
      <c r="BA121" s="59"/>
      <c r="BB121" s="59"/>
      <c r="BC121" s="59"/>
      <c r="BD121" s="59"/>
      <c r="BE121" s="43"/>
      <c r="BF121" s="46"/>
      <c r="BG121" s="98"/>
      <c r="BH121" s="98"/>
      <c r="BI121" s="98"/>
      <c r="BJ121" s="98"/>
      <c r="BK121" s="98"/>
      <c r="BL121" s="60"/>
      <c r="BM121" s="44"/>
      <c r="BN121" s="99"/>
      <c r="BO121" s="99"/>
      <c r="BP121" s="99"/>
      <c r="BQ121" s="99"/>
      <c r="BR121" s="99"/>
      <c r="BS121" s="56"/>
      <c r="BT121" s="100"/>
      <c r="BU121" s="100"/>
      <c r="BV121" s="100"/>
      <c r="BW121" s="100"/>
      <c r="BX121" s="100"/>
      <c r="BY121" s="58"/>
      <c r="BZ121" s="61">
        <f t="shared" ref="BZ121:BZ142" si="28">BO121+BQ121+BS121+BU121+BW121+BY121</f>
        <v>0</v>
      </c>
      <c r="CA121" s="100"/>
      <c r="CB121" s="100"/>
      <c r="CC121" s="100"/>
      <c r="CD121" s="58"/>
      <c r="CE121" s="61"/>
      <c r="CF121" s="55"/>
      <c r="CG121" s="55"/>
      <c r="CH121" s="55"/>
      <c r="CI121" s="39"/>
      <c r="CJ121" s="57"/>
      <c r="CK121" s="57"/>
      <c r="CL121" s="57"/>
      <c r="CM121" s="41"/>
      <c r="CN121" s="59"/>
      <c r="CO121" s="42"/>
      <c r="CP121" s="42"/>
      <c r="CQ121" s="60"/>
      <c r="CR121" s="44"/>
      <c r="CS121" s="55"/>
      <c r="CT121" s="55"/>
      <c r="CU121" s="55"/>
      <c r="CV121" s="38"/>
      <c r="CW121" s="55"/>
      <c r="CX121" s="39"/>
      <c r="CY121" s="57"/>
      <c r="CZ121" s="57"/>
      <c r="DA121" s="57"/>
      <c r="DB121" s="57"/>
      <c r="DC121" s="57"/>
      <c r="DD121" s="58"/>
      <c r="DE121" s="61">
        <f t="shared" ref="DE121:DE128" si="29">CT121+CV121+CZ121+DB121+DD121+CX121</f>
        <v>0</v>
      </c>
      <c r="DF121" s="45"/>
      <c r="DG121" s="56"/>
      <c r="DH121" s="49"/>
      <c r="DI121" s="58"/>
      <c r="DJ121" s="44"/>
      <c r="DK121" s="50">
        <f t="shared" ref="DK121:DK143" si="30">R121+Y121</f>
        <v>196</v>
      </c>
      <c r="DL121" s="72"/>
      <c r="DM121" s="73"/>
    </row>
    <row r="122" spans="1:117" x14ac:dyDescent="0.25">
      <c r="A122" s="4">
        <v>2</v>
      </c>
      <c r="B122" s="54" t="s">
        <v>118</v>
      </c>
      <c r="C122" s="55"/>
      <c r="D122" s="56"/>
      <c r="E122" s="57"/>
      <c r="F122" s="58"/>
      <c r="G122" s="103"/>
      <c r="H122" s="104"/>
      <c r="I122" s="61"/>
      <c r="J122" s="55">
        <v>7</v>
      </c>
      <c r="K122" s="55">
        <v>81</v>
      </c>
      <c r="L122" s="55">
        <v>1</v>
      </c>
      <c r="M122" s="56">
        <v>100</v>
      </c>
      <c r="N122" s="57"/>
      <c r="O122" s="57"/>
      <c r="P122" s="57"/>
      <c r="Q122" s="58"/>
      <c r="R122" s="61">
        <f t="shared" si="27"/>
        <v>181</v>
      </c>
      <c r="S122" s="59"/>
      <c r="T122" s="59"/>
      <c r="U122" s="59"/>
      <c r="V122" s="59"/>
      <c r="W122" s="59"/>
      <c r="X122" s="59"/>
      <c r="Y122" s="61"/>
      <c r="Z122" s="62"/>
      <c r="AA122" s="55"/>
      <c r="AB122" s="55"/>
      <c r="AC122" s="56"/>
      <c r="AD122" s="57"/>
      <c r="AE122" s="57"/>
      <c r="AF122" s="57"/>
      <c r="AG122" s="58"/>
      <c r="AH122" s="59"/>
      <c r="AI122" s="59"/>
      <c r="AJ122" s="59"/>
      <c r="AK122" s="59"/>
      <c r="AL122" s="61"/>
      <c r="AM122" s="55"/>
      <c r="AN122" s="55"/>
      <c r="AO122" s="55"/>
      <c r="AP122" s="55"/>
      <c r="AQ122" s="55"/>
      <c r="AR122" s="56"/>
      <c r="AS122" s="57"/>
      <c r="AT122" s="57"/>
      <c r="AU122" s="57"/>
      <c r="AV122" s="57"/>
      <c r="AW122" s="57"/>
      <c r="AX122" s="58"/>
      <c r="AY122" s="61"/>
      <c r="AZ122" s="59"/>
      <c r="BA122" s="59"/>
      <c r="BB122" s="59"/>
      <c r="BC122" s="59"/>
      <c r="BD122" s="59"/>
      <c r="BE122" s="60"/>
      <c r="BF122" s="8"/>
      <c r="BG122" s="59"/>
      <c r="BH122" s="59"/>
      <c r="BI122" s="59"/>
      <c r="BJ122" s="59"/>
      <c r="BK122" s="59"/>
      <c r="BL122" s="60"/>
      <c r="BM122" s="61"/>
      <c r="BN122" s="55"/>
      <c r="BO122" s="55"/>
      <c r="BP122" s="55"/>
      <c r="BQ122" s="55"/>
      <c r="BR122" s="55"/>
      <c r="BS122" s="56"/>
      <c r="BT122" s="57"/>
      <c r="BU122" s="57"/>
      <c r="BV122" s="57"/>
      <c r="BW122" s="57"/>
      <c r="BX122" s="57"/>
      <c r="BY122" s="58"/>
      <c r="BZ122" s="61">
        <f t="shared" si="28"/>
        <v>0</v>
      </c>
      <c r="CA122" s="57"/>
      <c r="CB122" s="57"/>
      <c r="CC122" s="57"/>
      <c r="CD122" s="58"/>
      <c r="CE122" s="61"/>
      <c r="CF122" s="55"/>
      <c r="CG122" s="55"/>
      <c r="CH122" s="55"/>
      <c r="CI122" s="56"/>
      <c r="CJ122" s="57"/>
      <c r="CK122" s="57"/>
      <c r="CL122" s="57"/>
      <c r="CM122" s="58"/>
      <c r="CN122" s="59"/>
      <c r="CO122" s="59"/>
      <c r="CP122" s="59"/>
      <c r="CQ122" s="60"/>
      <c r="CR122" s="61"/>
      <c r="CS122" s="55"/>
      <c r="CT122" s="55"/>
      <c r="CU122" s="55"/>
      <c r="CV122" s="55"/>
      <c r="CW122" s="55"/>
      <c r="CX122" s="56"/>
      <c r="CY122" s="57"/>
      <c r="CZ122" s="57"/>
      <c r="DA122" s="57"/>
      <c r="DB122" s="57"/>
      <c r="DC122" s="57"/>
      <c r="DD122" s="58"/>
      <c r="DE122" s="61">
        <f t="shared" si="29"/>
        <v>0</v>
      </c>
      <c r="DF122" s="62"/>
      <c r="DG122" s="56"/>
      <c r="DH122" s="63"/>
      <c r="DI122" s="58"/>
      <c r="DJ122" s="61"/>
      <c r="DK122" s="50">
        <f t="shared" si="30"/>
        <v>181</v>
      </c>
      <c r="DL122" s="72"/>
      <c r="DM122" s="73"/>
    </row>
    <row r="123" spans="1:117" x14ac:dyDescent="0.25">
      <c r="A123" s="4">
        <v>3</v>
      </c>
      <c r="B123" s="54" t="s">
        <v>55</v>
      </c>
      <c r="C123" s="55"/>
      <c r="D123" s="56"/>
      <c r="E123" s="57"/>
      <c r="F123" s="58"/>
      <c r="G123" s="103"/>
      <c r="H123" s="104"/>
      <c r="I123" s="61"/>
      <c r="J123" s="55">
        <v>6</v>
      </c>
      <c r="K123" s="55">
        <v>84</v>
      </c>
      <c r="L123" s="55">
        <v>3</v>
      </c>
      <c r="M123" s="56">
        <v>91</v>
      </c>
      <c r="N123" s="57"/>
      <c r="O123" s="57"/>
      <c r="P123" s="57"/>
      <c r="Q123" s="58"/>
      <c r="R123" s="61">
        <f t="shared" si="27"/>
        <v>175</v>
      </c>
      <c r="S123" s="59"/>
      <c r="T123" s="59"/>
      <c r="U123" s="59"/>
      <c r="V123" s="59"/>
      <c r="W123" s="59"/>
      <c r="X123" s="98"/>
      <c r="Y123" s="61"/>
      <c r="Z123" s="62"/>
      <c r="AA123" s="55"/>
      <c r="AB123" s="55"/>
      <c r="AC123" s="56"/>
      <c r="AD123" s="57"/>
      <c r="AE123" s="57"/>
      <c r="AF123" s="57"/>
      <c r="AG123" s="58"/>
      <c r="AH123" s="59"/>
      <c r="AI123" s="59"/>
      <c r="AJ123" s="98"/>
      <c r="AK123" s="98"/>
      <c r="AL123" s="61"/>
      <c r="AM123" s="99"/>
      <c r="AN123" s="99"/>
      <c r="AO123" s="99"/>
      <c r="AP123" s="99"/>
      <c r="AQ123" s="99"/>
      <c r="AR123" s="56"/>
      <c r="AS123" s="100"/>
      <c r="AT123" s="100"/>
      <c r="AU123" s="100"/>
      <c r="AV123" s="100"/>
      <c r="AW123" s="100"/>
      <c r="AX123" s="58"/>
      <c r="AY123" s="61"/>
      <c r="AZ123" s="59"/>
      <c r="BA123" s="59"/>
      <c r="BB123" s="59"/>
      <c r="BC123" s="59"/>
      <c r="BD123" s="59"/>
      <c r="BE123" s="60"/>
      <c r="BF123" s="8"/>
      <c r="BG123" s="98"/>
      <c r="BH123" s="98"/>
      <c r="BI123" s="98"/>
      <c r="BJ123" s="98"/>
      <c r="BK123" s="98"/>
      <c r="BL123" s="60"/>
      <c r="BM123" s="61"/>
      <c r="BN123" s="55"/>
      <c r="BO123" s="55"/>
      <c r="BP123" s="99"/>
      <c r="BQ123" s="99"/>
      <c r="BR123" s="99"/>
      <c r="BS123" s="56"/>
      <c r="BT123" s="100"/>
      <c r="BU123" s="100"/>
      <c r="BV123" s="100"/>
      <c r="BW123" s="100"/>
      <c r="BX123" s="100"/>
      <c r="BY123" s="58"/>
      <c r="BZ123" s="61">
        <f t="shared" si="28"/>
        <v>0</v>
      </c>
      <c r="CA123" s="100"/>
      <c r="CB123" s="100"/>
      <c r="CC123" s="100"/>
      <c r="CD123" s="58"/>
      <c r="CE123" s="61"/>
      <c r="CF123" s="99"/>
      <c r="CG123" s="99"/>
      <c r="CH123" s="99"/>
      <c r="CI123" s="56"/>
      <c r="CJ123" s="100"/>
      <c r="CK123" s="100"/>
      <c r="CL123" s="100"/>
      <c r="CM123" s="58"/>
      <c r="CN123" s="59"/>
      <c r="CO123" s="59"/>
      <c r="CP123" s="59"/>
      <c r="CQ123" s="60"/>
      <c r="CR123" s="61"/>
      <c r="CS123" s="99"/>
      <c r="CT123" s="99"/>
      <c r="CU123" s="99"/>
      <c r="CV123" s="55"/>
      <c r="CW123" s="99"/>
      <c r="CX123" s="56"/>
      <c r="CY123" s="100"/>
      <c r="CZ123" s="100"/>
      <c r="DA123" s="100"/>
      <c r="DB123" s="100"/>
      <c r="DC123" s="100"/>
      <c r="DD123" s="58"/>
      <c r="DE123" s="61">
        <f t="shared" si="29"/>
        <v>0</v>
      </c>
      <c r="DF123" s="62"/>
      <c r="DG123" s="56"/>
      <c r="DH123" s="63"/>
      <c r="DI123" s="58"/>
      <c r="DJ123" s="61"/>
      <c r="DK123" s="50">
        <f t="shared" si="30"/>
        <v>175</v>
      </c>
      <c r="DL123" s="72"/>
      <c r="DM123" s="73"/>
    </row>
    <row r="124" spans="1:117" x14ac:dyDescent="0.25">
      <c r="A124" s="4">
        <v>4</v>
      </c>
      <c r="B124" s="54" t="s">
        <v>86</v>
      </c>
      <c r="C124" s="55"/>
      <c r="D124" s="56"/>
      <c r="E124" s="57"/>
      <c r="F124" s="58"/>
      <c r="G124" s="103"/>
      <c r="H124" s="104"/>
      <c r="I124" s="61"/>
      <c r="J124" s="55"/>
      <c r="K124" s="55"/>
      <c r="L124" s="55"/>
      <c r="M124" s="56"/>
      <c r="N124" s="57">
        <v>4</v>
      </c>
      <c r="O124" s="57">
        <v>90</v>
      </c>
      <c r="P124" s="57">
        <v>5</v>
      </c>
      <c r="Q124" s="58">
        <v>83</v>
      </c>
      <c r="R124" s="61">
        <f t="shared" si="27"/>
        <v>173</v>
      </c>
      <c r="S124" s="59">
        <v>32</v>
      </c>
      <c r="T124" s="98"/>
      <c r="U124" s="98">
        <v>14</v>
      </c>
      <c r="V124" s="98"/>
      <c r="W124" s="98"/>
      <c r="X124" s="59"/>
      <c r="Y124" s="61"/>
      <c r="Z124" s="62"/>
      <c r="AA124" s="99"/>
      <c r="AB124" s="99"/>
      <c r="AC124" s="56"/>
      <c r="AD124" s="100"/>
      <c r="AE124" s="100"/>
      <c r="AF124" s="100"/>
      <c r="AG124" s="58"/>
      <c r="AH124" s="98"/>
      <c r="AI124" s="98"/>
      <c r="AJ124" s="98"/>
      <c r="AK124" s="59"/>
      <c r="AL124" s="61"/>
      <c r="AM124" s="99"/>
      <c r="AN124" s="99"/>
      <c r="AO124" s="99"/>
      <c r="AP124" s="99"/>
      <c r="AQ124" s="99"/>
      <c r="AR124" s="56"/>
      <c r="AS124" s="100"/>
      <c r="AT124" s="100"/>
      <c r="AU124" s="100"/>
      <c r="AV124" s="100"/>
      <c r="AW124" s="100"/>
      <c r="AX124" s="58"/>
      <c r="AY124" s="61"/>
      <c r="AZ124" s="59"/>
      <c r="BA124" s="59"/>
      <c r="BB124" s="59"/>
      <c r="BC124" s="59"/>
      <c r="BD124" s="59"/>
      <c r="BE124" s="60"/>
      <c r="BF124" s="8"/>
      <c r="BG124" s="98"/>
      <c r="BH124" s="98"/>
      <c r="BI124" s="98"/>
      <c r="BJ124" s="98"/>
      <c r="BK124" s="98"/>
      <c r="BL124" s="60"/>
      <c r="BM124" s="61"/>
      <c r="BN124" s="55"/>
      <c r="BO124" s="55"/>
      <c r="BP124" s="55"/>
      <c r="BQ124" s="55"/>
      <c r="BR124" s="55"/>
      <c r="BS124" s="56"/>
      <c r="BT124" s="57"/>
      <c r="BU124" s="57"/>
      <c r="BV124" s="57"/>
      <c r="BW124" s="57"/>
      <c r="BX124" s="57"/>
      <c r="BY124" s="58"/>
      <c r="BZ124" s="61">
        <f t="shared" si="28"/>
        <v>0</v>
      </c>
      <c r="CA124" s="57"/>
      <c r="CB124" s="57"/>
      <c r="CC124" s="57"/>
      <c r="CD124" s="58"/>
      <c r="CE124" s="61">
        <f>CB124+CD124</f>
        <v>0</v>
      </c>
      <c r="CF124" s="55"/>
      <c r="CG124" s="55"/>
      <c r="CH124" s="55"/>
      <c r="CI124" s="56"/>
      <c r="CJ124" s="57"/>
      <c r="CK124" s="57"/>
      <c r="CL124" s="57"/>
      <c r="CM124" s="58"/>
      <c r="CN124" s="59"/>
      <c r="CO124" s="59"/>
      <c r="CP124" s="59"/>
      <c r="CQ124" s="60"/>
      <c r="CR124" s="61"/>
      <c r="CS124" s="55"/>
      <c r="CT124" s="55"/>
      <c r="CU124" s="55"/>
      <c r="CV124" s="55"/>
      <c r="CW124" s="55"/>
      <c r="CX124" s="56"/>
      <c r="CY124" s="57"/>
      <c r="CZ124" s="57"/>
      <c r="DA124" s="57"/>
      <c r="DB124" s="57"/>
      <c r="DC124" s="57"/>
      <c r="DD124" s="58"/>
      <c r="DE124" s="61">
        <f t="shared" si="29"/>
        <v>0</v>
      </c>
      <c r="DF124" s="62"/>
      <c r="DG124" s="56"/>
      <c r="DH124" s="63"/>
      <c r="DI124" s="58"/>
      <c r="DJ124" s="61"/>
      <c r="DK124" s="50">
        <f t="shared" si="30"/>
        <v>173</v>
      </c>
      <c r="DL124" s="72"/>
      <c r="DM124" s="73"/>
    </row>
    <row r="125" spans="1:117" x14ac:dyDescent="0.25">
      <c r="A125" s="4">
        <v>5</v>
      </c>
      <c r="B125" s="152" t="s">
        <v>198</v>
      </c>
      <c r="C125" s="55"/>
      <c r="D125" s="56"/>
      <c r="E125" s="57"/>
      <c r="F125" s="58"/>
      <c r="G125" s="103"/>
      <c r="H125" s="104"/>
      <c r="I125" s="61">
        <f>D125+F125+H125</f>
        <v>0</v>
      </c>
      <c r="J125" s="55">
        <v>8</v>
      </c>
      <c r="K125" s="55">
        <v>78</v>
      </c>
      <c r="L125" s="55">
        <v>3</v>
      </c>
      <c r="M125" s="56">
        <v>91</v>
      </c>
      <c r="N125" s="57"/>
      <c r="O125" s="57"/>
      <c r="P125" s="57"/>
      <c r="Q125" s="58"/>
      <c r="R125" s="61">
        <f t="shared" si="27"/>
        <v>169</v>
      </c>
      <c r="S125" s="59"/>
      <c r="T125" s="98"/>
      <c r="U125" s="98"/>
      <c r="V125" s="98"/>
      <c r="W125" s="98"/>
      <c r="X125" s="59"/>
      <c r="Y125" s="61"/>
      <c r="Z125" s="62"/>
      <c r="AA125" s="55"/>
      <c r="AB125" s="55"/>
      <c r="AC125" s="56"/>
      <c r="AD125" s="57"/>
      <c r="AE125" s="57"/>
      <c r="AF125" s="57"/>
      <c r="AG125" s="58"/>
      <c r="AH125" s="59"/>
      <c r="AI125" s="59"/>
      <c r="AJ125" s="98"/>
      <c r="AK125" s="59"/>
      <c r="AL125" s="61"/>
      <c r="AM125" s="99"/>
      <c r="AN125" s="99"/>
      <c r="AO125" s="99"/>
      <c r="AP125" s="99"/>
      <c r="AQ125" s="99"/>
      <c r="AR125" s="56"/>
      <c r="AS125" s="100"/>
      <c r="AT125" s="100"/>
      <c r="AU125" s="100"/>
      <c r="AV125" s="100"/>
      <c r="AW125" s="100"/>
      <c r="AX125" s="58"/>
      <c r="AY125" s="61"/>
      <c r="AZ125" s="59"/>
      <c r="BA125" s="59"/>
      <c r="BB125" s="59"/>
      <c r="BC125" s="59"/>
      <c r="BD125" s="59"/>
      <c r="BE125" s="60"/>
      <c r="BF125" s="8"/>
      <c r="BG125" s="98"/>
      <c r="BH125" s="98"/>
      <c r="BI125" s="98"/>
      <c r="BJ125" s="98"/>
      <c r="BK125" s="98"/>
      <c r="BL125" s="60"/>
      <c r="BM125" s="61"/>
      <c r="BN125" s="55"/>
      <c r="BO125" s="55"/>
      <c r="BP125" s="99"/>
      <c r="BQ125" s="99"/>
      <c r="BR125" s="99"/>
      <c r="BS125" s="56"/>
      <c r="BT125" s="100"/>
      <c r="BU125" s="100"/>
      <c r="BV125" s="100"/>
      <c r="BW125" s="100"/>
      <c r="BX125" s="100"/>
      <c r="BY125" s="58"/>
      <c r="BZ125" s="61">
        <f t="shared" si="28"/>
        <v>0</v>
      </c>
      <c r="CA125" s="63"/>
      <c r="CB125" s="100"/>
      <c r="CC125" s="100"/>
      <c r="CD125" s="58"/>
      <c r="CE125" s="61"/>
      <c r="CF125" s="99"/>
      <c r="CG125" s="99"/>
      <c r="CH125" s="99"/>
      <c r="CI125" s="56"/>
      <c r="CJ125" s="100"/>
      <c r="CK125" s="100"/>
      <c r="CL125" s="100"/>
      <c r="CM125" s="58"/>
      <c r="CN125" s="98"/>
      <c r="CO125" s="59"/>
      <c r="CP125" s="59"/>
      <c r="CQ125" s="60"/>
      <c r="CR125" s="61"/>
      <c r="CS125" s="99"/>
      <c r="CT125" s="99"/>
      <c r="CU125" s="99"/>
      <c r="CV125" s="55"/>
      <c r="CW125" s="99"/>
      <c r="CX125" s="56"/>
      <c r="CY125" s="100"/>
      <c r="CZ125" s="100"/>
      <c r="DA125" s="100"/>
      <c r="DB125" s="100"/>
      <c r="DC125" s="100"/>
      <c r="DD125" s="58"/>
      <c r="DE125" s="61">
        <f t="shared" si="29"/>
        <v>0</v>
      </c>
      <c r="DF125" s="62"/>
      <c r="DG125" s="56"/>
      <c r="DH125" s="63"/>
      <c r="DI125" s="58"/>
      <c r="DJ125" s="61"/>
      <c r="DK125" s="50">
        <f t="shared" si="30"/>
        <v>169</v>
      </c>
      <c r="DL125" s="72"/>
      <c r="DM125" s="73"/>
    </row>
    <row r="126" spans="1:117" x14ac:dyDescent="0.25">
      <c r="A126" s="4">
        <v>6</v>
      </c>
      <c r="B126" s="132" t="s">
        <v>196</v>
      </c>
      <c r="C126" s="55"/>
      <c r="D126" s="56"/>
      <c r="E126" s="100"/>
      <c r="F126" s="58"/>
      <c r="G126" s="111"/>
      <c r="H126" s="104"/>
      <c r="I126" s="61"/>
      <c r="J126" s="55"/>
      <c r="K126" s="55"/>
      <c r="L126" s="55"/>
      <c r="M126" s="56"/>
      <c r="N126" s="57">
        <v>7</v>
      </c>
      <c r="O126" s="57">
        <v>81</v>
      </c>
      <c r="P126" s="57">
        <v>5</v>
      </c>
      <c r="Q126" s="58">
        <v>83</v>
      </c>
      <c r="R126" s="61">
        <f t="shared" si="27"/>
        <v>164</v>
      </c>
      <c r="S126" s="98">
        <v>30</v>
      </c>
      <c r="T126" s="98"/>
      <c r="U126" s="98">
        <v>14</v>
      </c>
      <c r="V126" s="98"/>
      <c r="W126" s="98"/>
      <c r="X126" s="98"/>
      <c r="Y126" s="61"/>
      <c r="Z126" s="62"/>
      <c r="AA126" s="99"/>
      <c r="AB126" s="99"/>
      <c r="AC126" s="56"/>
      <c r="AD126" s="100"/>
      <c r="AE126" s="100"/>
      <c r="AF126" s="100"/>
      <c r="AG126" s="58"/>
      <c r="AH126" s="98"/>
      <c r="AI126" s="98"/>
      <c r="AJ126" s="98"/>
      <c r="AK126" s="98"/>
      <c r="AL126" s="61"/>
      <c r="AM126" s="99"/>
      <c r="AN126" s="99"/>
      <c r="AO126" s="99"/>
      <c r="AP126" s="99"/>
      <c r="AQ126" s="99"/>
      <c r="AR126" s="56"/>
      <c r="AS126" s="100"/>
      <c r="AT126" s="100"/>
      <c r="AU126" s="100"/>
      <c r="AV126" s="100"/>
      <c r="AW126" s="100"/>
      <c r="AX126" s="58"/>
      <c r="AY126" s="61"/>
      <c r="AZ126" s="59"/>
      <c r="BA126" s="59"/>
      <c r="BB126" s="59"/>
      <c r="BC126" s="59"/>
      <c r="BD126" s="59"/>
      <c r="BE126" s="60"/>
      <c r="BF126" s="8"/>
      <c r="BG126" s="98"/>
      <c r="BH126" s="98"/>
      <c r="BI126" s="98"/>
      <c r="BJ126" s="98"/>
      <c r="BK126" s="98"/>
      <c r="BL126" s="60"/>
      <c r="BM126" s="61"/>
      <c r="BN126" s="55"/>
      <c r="BO126" s="55"/>
      <c r="BP126" s="99"/>
      <c r="BQ126" s="99"/>
      <c r="BR126" s="99"/>
      <c r="BS126" s="56"/>
      <c r="BT126" s="100"/>
      <c r="BU126" s="100"/>
      <c r="BV126" s="100"/>
      <c r="BW126" s="100"/>
      <c r="BX126" s="100"/>
      <c r="BY126" s="58"/>
      <c r="BZ126" s="61">
        <f t="shared" si="28"/>
        <v>0</v>
      </c>
      <c r="CA126" s="63"/>
      <c r="CB126" s="100"/>
      <c r="CC126" s="100"/>
      <c r="CD126" s="58"/>
      <c r="CE126" s="61">
        <f>CB126+CD126</f>
        <v>0</v>
      </c>
      <c r="CF126" s="99"/>
      <c r="CG126" s="99"/>
      <c r="CH126" s="99"/>
      <c r="CI126" s="56"/>
      <c r="CJ126" s="100"/>
      <c r="CK126" s="100"/>
      <c r="CL126" s="100"/>
      <c r="CM126" s="58"/>
      <c r="CN126" s="98"/>
      <c r="CO126" s="59"/>
      <c r="CP126" s="59"/>
      <c r="CQ126" s="60"/>
      <c r="CR126" s="61"/>
      <c r="CS126" s="99"/>
      <c r="CT126" s="99"/>
      <c r="CU126" s="99"/>
      <c r="CV126" s="55"/>
      <c r="CW126" s="99"/>
      <c r="CX126" s="56"/>
      <c r="CY126" s="100"/>
      <c r="CZ126" s="100"/>
      <c r="DA126" s="100"/>
      <c r="DB126" s="100"/>
      <c r="DC126" s="100"/>
      <c r="DD126" s="58"/>
      <c r="DE126" s="61">
        <f t="shared" si="29"/>
        <v>0</v>
      </c>
      <c r="DF126" s="62"/>
      <c r="DG126" s="56"/>
      <c r="DH126" s="63"/>
      <c r="DI126" s="58"/>
      <c r="DJ126" s="61"/>
      <c r="DK126" s="50">
        <f t="shared" si="30"/>
        <v>164</v>
      </c>
      <c r="DL126" s="72"/>
      <c r="DM126" s="73"/>
    </row>
    <row r="127" spans="1:117" x14ac:dyDescent="0.25">
      <c r="A127" s="4">
        <v>7</v>
      </c>
      <c r="B127" s="1524" t="s">
        <v>197</v>
      </c>
      <c r="C127" s="99"/>
      <c r="D127" s="56"/>
      <c r="E127" s="100"/>
      <c r="F127" s="58"/>
      <c r="G127" s="111"/>
      <c r="H127" s="104"/>
      <c r="I127" s="61">
        <f>D127+F127+H127</f>
        <v>0</v>
      </c>
      <c r="J127" s="55"/>
      <c r="K127" s="55"/>
      <c r="L127" s="55"/>
      <c r="M127" s="56"/>
      <c r="N127" s="57">
        <v>11</v>
      </c>
      <c r="O127" s="57">
        <v>70</v>
      </c>
      <c r="P127" s="57">
        <v>7</v>
      </c>
      <c r="Q127" s="58">
        <v>77</v>
      </c>
      <c r="R127" s="61">
        <f t="shared" si="27"/>
        <v>147</v>
      </c>
      <c r="S127" s="98">
        <v>27</v>
      </c>
      <c r="T127" s="98"/>
      <c r="U127" s="98">
        <v>15</v>
      </c>
      <c r="V127" s="98"/>
      <c r="W127" s="98"/>
      <c r="X127" s="60"/>
      <c r="Y127" s="61"/>
      <c r="Z127" s="55"/>
      <c r="AA127" s="99"/>
      <c r="AB127" s="99"/>
      <c r="AC127" s="56"/>
      <c r="AD127" s="100"/>
      <c r="AE127" s="100"/>
      <c r="AF127" s="100"/>
      <c r="AG127" s="58"/>
      <c r="AH127" s="98"/>
      <c r="AI127" s="98"/>
      <c r="AJ127" s="98"/>
      <c r="AK127" s="60"/>
      <c r="AL127" s="61"/>
      <c r="AM127" s="99"/>
      <c r="AN127" s="99"/>
      <c r="AO127" s="99"/>
      <c r="AP127" s="99"/>
      <c r="AQ127" s="99"/>
      <c r="AR127" s="56"/>
      <c r="AS127" s="100"/>
      <c r="AT127" s="100"/>
      <c r="AU127" s="100"/>
      <c r="AV127" s="100"/>
      <c r="AW127" s="100"/>
      <c r="AX127" s="58"/>
      <c r="AY127" s="61"/>
      <c r="AZ127" s="59"/>
      <c r="BA127" s="59"/>
      <c r="BB127" s="59"/>
      <c r="BC127" s="59"/>
      <c r="BD127" s="59"/>
      <c r="BE127" s="60"/>
      <c r="BF127" s="8"/>
      <c r="BG127" s="98"/>
      <c r="BH127" s="98"/>
      <c r="BI127" s="98"/>
      <c r="BJ127" s="98"/>
      <c r="BK127" s="98"/>
      <c r="BL127" s="60"/>
      <c r="BM127" s="61"/>
      <c r="BN127" s="55"/>
      <c r="BO127" s="55"/>
      <c r="BP127" s="99"/>
      <c r="BQ127" s="99"/>
      <c r="BR127" s="99"/>
      <c r="BS127" s="56"/>
      <c r="BT127" s="100"/>
      <c r="BU127" s="100"/>
      <c r="BV127" s="100"/>
      <c r="BW127" s="100"/>
      <c r="BX127" s="100"/>
      <c r="BY127" s="58"/>
      <c r="BZ127" s="61">
        <f t="shared" si="28"/>
        <v>0</v>
      </c>
      <c r="CA127" s="63"/>
      <c r="CB127" s="100"/>
      <c r="CC127" s="100"/>
      <c r="CD127" s="58"/>
      <c r="CE127" s="61">
        <f>CB127+CD127</f>
        <v>0</v>
      </c>
      <c r="CF127" s="99"/>
      <c r="CG127" s="99"/>
      <c r="CH127" s="99"/>
      <c r="CI127" s="56"/>
      <c r="CJ127" s="100"/>
      <c r="CK127" s="100"/>
      <c r="CL127" s="100"/>
      <c r="CM127" s="58"/>
      <c r="CN127" s="98"/>
      <c r="CO127" s="59"/>
      <c r="CP127" s="59"/>
      <c r="CQ127" s="60"/>
      <c r="CR127" s="61"/>
      <c r="CS127" s="99"/>
      <c r="CT127" s="99"/>
      <c r="CU127" s="99"/>
      <c r="CV127" s="55"/>
      <c r="CW127" s="99"/>
      <c r="CX127" s="56"/>
      <c r="CY127" s="100"/>
      <c r="CZ127" s="100"/>
      <c r="DA127" s="100"/>
      <c r="DB127" s="100"/>
      <c r="DC127" s="100"/>
      <c r="DD127" s="58"/>
      <c r="DE127" s="61">
        <f t="shared" si="29"/>
        <v>0</v>
      </c>
      <c r="DF127" s="62"/>
      <c r="DG127" s="56"/>
      <c r="DH127" s="63"/>
      <c r="DI127" s="58"/>
      <c r="DJ127" s="61"/>
      <c r="DK127" s="50">
        <f t="shared" si="30"/>
        <v>147</v>
      </c>
      <c r="DL127" s="72"/>
      <c r="DM127" s="73"/>
    </row>
    <row r="128" spans="1:117" x14ac:dyDescent="0.25">
      <c r="A128" s="4">
        <v>8</v>
      </c>
      <c r="B128" s="153" t="s">
        <v>56</v>
      </c>
      <c r="C128" s="99"/>
      <c r="D128" s="56"/>
      <c r="E128" s="100"/>
      <c r="F128" s="58"/>
      <c r="G128" s="111"/>
      <c r="H128" s="104"/>
      <c r="I128" s="61">
        <f>D128+F128+H128</f>
        <v>0</v>
      </c>
      <c r="J128" s="55"/>
      <c r="K128" s="55"/>
      <c r="L128" s="55"/>
      <c r="M128" s="56"/>
      <c r="N128" s="57">
        <v>20</v>
      </c>
      <c r="O128" s="57">
        <v>52</v>
      </c>
      <c r="P128" s="57">
        <v>7</v>
      </c>
      <c r="Q128" s="58">
        <v>77</v>
      </c>
      <c r="R128" s="61">
        <f t="shared" si="27"/>
        <v>129</v>
      </c>
      <c r="S128" s="98">
        <v>33</v>
      </c>
      <c r="T128" s="98"/>
      <c r="U128" s="98">
        <v>15</v>
      </c>
      <c r="V128" s="98"/>
      <c r="W128" s="98"/>
      <c r="X128" s="60"/>
      <c r="Y128" s="61"/>
      <c r="Z128" s="55"/>
      <c r="AA128" s="99"/>
      <c r="AB128" s="99"/>
      <c r="AC128" s="56"/>
      <c r="AD128" s="100"/>
      <c r="AE128" s="100"/>
      <c r="AF128" s="100"/>
      <c r="AG128" s="58"/>
      <c r="AH128" s="98"/>
      <c r="AI128" s="98"/>
      <c r="AJ128" s="98"/>
      <c r="AK128" s="60"/>
      <c r="AL128" s="61"/>
      <c r="AM128" s="99"/>
      <c r="AN128" s="99"/>
      <c r="AO128" s="99"/>
      <c r="AP128" s="99"/>
      <c r="AQ128" s="99"/>
      <c r="AR128" s="56"/>
      <c r="AS128" s="100"/>
      <c r="AT128" s="100"/>
      <c r="AU128" s="100"/>
      <c r="AV128" s="100"/>
      <c r="AW128" s="100"/>
      <c r="AX128" s="57"/>
      <c r="AY128" s="61"/>
      <c r="AZ128" s="59"/>
      <c r="BA128" s="59"/>
      <c r="BB128" s="59"/>
      <c r="BC128" s="59"/>
      <c r="BD128" s="59"/>
      <c r="BE128" s="60"/>
      <c r="BF128" s="8"/>
      <c r="BG128" s="98"/>
      <c r="BH128" s="98"/>
      <c r="BI128" s="98"/>
      <c r="BJ128" s="98"/>
      <c r="BK128" s="98"/>
      <c r="BL128" s="59"/>
      <c r="BM128" s="61"/>
      <c r="BN128" s="55"/>
      <c r="BO128" s="55"/>
      <c r="BP128" s="99"/>
      <c r="BQ128" s="99"/>
      <c r="BR128" s="99"/>
      <c r="BS128" s="56"/>
      <c r="BT128" s="100"/>
      <c r="BU128" s="100"/>
      <c r="BV128" s="100"/>
      <c r="BW128" s="100"/>
      <c r="BX128" s="100"/>
      <c r="BY128" s="58"/>
      <c r="BZ128" s="61">
        <f t="shared" si="28"/>
        <v>0</v>
      </c>
      <c r="CA128" s="63"/>
      <c r="CB128" s="100"/>
      <c r="CC128" s="100"/>
      <c r="CD128" s="58"/>
      <c r="CE128" s="61">
        <f>CB128+CD128</f>
        <v>0</v>
      </c>
      <c r="CF128" s="99"/>
      <c r="CG128" s="99"/>
      <c r="CH128" s="99"/>
      <c r="CI128" s="56"/>
      <c r="CJ128" s="100"/>
      <c r="CK128" s="100"/>
      <c r="CL128" s="100"/>
      <c r="CM128" s="58"/>
      <c r="CN128" s="98"/>
      <c r="CO128" s="59"/>
      <c r="CP128" s="59"/>
      <c r="CQ128" s="60"/>
      <c r="CR128" s="61"/>
      <c r="CS128" s="99"/>
      <c r="CT128" s="99"/>
      <c r="CU128" s="99"/>
      <c r="CV128" s="55"/>
      <c r="CW128" s="99"/>
      <c r="CX128" s="56"/>
      <c r="CY128" s="100"/>
      <c r="CZ128" s="100"/>
      <c r="DA128" s="100"/>
      <c r="DB128" s="100"/>
      <c r="DC128" s="100"/>
      <c r="DD128" s="58"/>
      <c r="DE128" s="8">
        <f t="shared" si="29"/>
        <v>0</v>
      </c>
      <c r="DF128" s="55"/>
      <c r="DG128" s="56"/>
      <c r="DH128" s="63"/>
      <c r="DI128" s="58"/>
      <c r="DJ128" s="61"/>
      <c r="DK128" s="50">
        <f t="shared" si="30"/>
        <v>129</v>
      </c>
      <c r="DL128" s="69"/>
      <c r="DM128" s="73"/>
    </row>
    <row r="129" spans="1:117" x14ac:dyDescent="0.25">
      <c r="A129" s="4">
        <v>9</v>
      </c>
      <c r="B129" s="35" t="s">
        <v>692</v>
      </c>
      <c r="C129" s="55"/>
      <c r="D129" s="56"/>
      <c r="E129" s="100"/>
      <c r="F129" s="58"/>
      <c r="G129" s="103"/>
      <c r="H129" s="104"/>
      <c r="I129" s="61"/>
      <c r="J129" s="55">
        <v>6</v>
      </c>
      <c r="K129" s="55">
        <v>84</v>
      </c>
      <c r="L129" s="55"/>
      <c r="M129" s="56"/>
      <c r="N129" s="57"/>
      <c r="O129" s="57"/>
      <c r="P129" s="57"/>
      <c r="Q129" s="58"/>
      <c r="R129" s="61">
        <f t="shared" si="27"/>
        <v>84</v>
      </c>
      <c r="S129" s="59"/>
      <c r="T129" s="98"/>
      <c r="U129" s="98"/>
      <c r="V129" s="98"/>
      <c r="W129" s="98"/>
      <c r="X129" s="60"/>
      <c r="Y129" s="61"/>
      <c r="Z129" s="99"/>
      <c r="AA129" s="55"/>
      <c r="AB129" s="99"/>
      <c r="AC129" s="56"/>
      <c r="AD129" s="100"/>
      <c r="AE129" s="100"/>
      <c r="AF129" s="100"/>
      <c r="AG129" s="58"/>
      <c r="AH129" s="98"/>
      <c r="AI129" s="98"/>
      <c r="AJ129" s="98"/>
      <c r="AK129" s="60"/>
      <c r="AL129" s="61"/>
      <c r="AM129" s="99"/>
      <c r="AN129" s="99"/>
      <c r="AO129" s="99"/>
      <c r="AP129" s="99"/>
      <c r="AQ129" s="99"/>
      <c r="AR129" s="56"/>
      <c r="AS129" s="100"/>
      <c r="AT129" s="100"/>
      <c r="AU129" s="100"/>
      <c r="AV129" s="100"/>
      <c r="AW129" s="100"/>
      <c r="AX129" s="57"/>
      <c r="AY129" s="61"/>
      <c r="AZ129" s="59"/>
      <c r="BA129" s="59"/>
      <c r="BB129" s="59"/>
      <c r="BC129" s="59"/>
      <c r="BD129" s="59"/>
      <c r="BE129" s="60"/>
      <c r="BF129" s="8"/>
      <c r="BG129" s="98"/>
      <c r="BH129" s="98"/>
      <c r="BI129" s="98"/>
      <c r="BJ129" s="98"/>
      <c r="BK129" s="98"/>
      <c r="BL129" s="59"/>
      <c r="BM129" s="61"/>
      <c r="BN129" s="55"/>
      <c r="BO129" s="55"/>
      <c r="BP129" s="99"/>
      <c r="BQ129" s="99"/>
      <c r="BR129" s="99"/>
      <c r="BS129" s="56"/>
      <c r="BT129" s="100"/>
      <c r="BU129" s="100"/>
      <c r="BV129" s="100"/>
      <c r="BW129" s="100"/>
      <c r="BX129" s="100"/>
      <c r="BY129" s="58"/>
      <c r="BZ129" s="61">
        <f t="shared" si="28"/>
        <v>0</v>
      </c>
      <c r="CA129" s="100"/>
      <c r="CB129" s="100"/>
      <c r="CC129" s="100"/>
      <c r="CD129" s="58"/>
      <c r="CE129" s="61"/>
      <c r="CF129" s="99"/>
      <c r="CG129" s="99"/>
      <c r="CH129" s="99"/>
      <c r="CI129" s="56"/>
      <c r="CJ129" s="100"/>
      <c r="CK129" s="100"/>
      <c r="CL129" s="100"/>
      <c r="CM129" s="58"/>
      <c r="CN129" s="98"/>
      <c r="CO129" s="59"/>
      <c r="CP129" s="59"/>
      <c r="CQ129" s="60"/>
      <c r="CR129" s="61">
        <f>CG129+CK129+CO129+CI129+CM129+CQ129</f>
        <v>0</v>
      </c>
      <c r="CS129" s="99"/>
      <c r="CT129" s="99"/>
      <c r="CU129" s="99"/>
      <c r="CV129" s="55"/>
      <c r="CW129" s="99"/>
      <c r="CX129" s="56"/>
      <c r="CY129" s="100"/>
      <c r="CZ129" s="100"/>
      <c r="DA129" s="100"/>
      <c r="DB129" s="100"/>
      <c r="DC129" s="100"/>
      <c r="DD129" s="58"/>
      <c r="DE129" s="61"/>
      <c r="DF129" s="62"/>
      <c r="DG129" s="56"/>
      <c r="DH129" s="63"/>
      <c r="DI129" s="58"/>
      <c r="DJ129" s="61" t="e">
        <f>#REF!+#REF!+#REF!</f>
        <v>#REF!</v>
      </c>
      <c r="DK129" s="50">
        <f t="shared" si="30"/>
        <v>84</v>
      </c>
      <c r="DL129" s="69"/>
      <c r="DM129" s="73"/>
    </row>
    <row r="130" spans="1:117" x14ac:dyDescent="0.25">
      <c r="A130" s="1435">
        <v>10</v>
      </c>
      <c r="B130" s="1523" t="s">
        <v>137</v>
      </c>
      <c r="C130" s="55"/>
      <c r="D130" s="56"/>
      <c r="E130" s="57"/>
      <c r="F130" s="58"/>
      <c r="G130" s="103"/>
      <c r="H130" s="104"/>
      <c r="I130" s="61"/>
      <c r="J130" s="113"/>
      <c r="K130" s="82"/>
      <c r="L130" s="82"/>
      <c r="M130" s="78"/>
      <c r="N130" s="83">
        <v>11</v>
      </c>
      <c r="O130" s="83">
        <v>70</v>
      </c>
      <c r="P130" s="83"/>
      <c r="Q130" s="79"/>
      <c r="R130" s="61">
        <f t="shared" si="27"/>
        <v>70</v>
      </c>
      <c r="S130" s="127"/>
      <c r="T130" s="81"/>
      <c r="U130" s="81"/>
      <c r="V130" s="81"/>
      <c r="W130" s="81"/>
      <c r="X130" s="84"/>
      <c r="Y130" s="61"/>
      <c r="Z130" s="55"/>
      <c r="AA130" s="99"/>
      <c r="AB130" s="99"/>
      <c r="AC130" s="56"/>
      <c r="AD130" s="100"/>
      <c r="AE130" s="100"/>
      <c r="AF130" s="100"/>
      <c r="AG130" s="58"/>
      <c r="AH130" s="98"/>
      <c r="AI130" s="98"/>
      <c r="AJ130" s="98"/>
      <c r="AK130" s="60"/>
      <c r="AL130" s="61"/>
      <c r="AM130" s="99"/>
      <c r="AN130" s="99"/>
      <c r="AO130" s="99"/>
      <c r="AP130" s="99"/>
      <c r="AQ130" s="99"/>
      <c r="AR130" s="56"/>
      <c r="AS130" s="100"/>
      <c r="AT130" s="100"/>
      <c r="AU130" s="100"/>
      <c r="AV130" s="100"/>
      <c r="AW130" s="100"/>
      <c r="AX130" s="58"/>
      <c r="AY130" s="61"/>
      <c r="AZ130" s="101"/>
      <c r="BA130" s="101"/>
      <c r="BB130" s="101"/>
      <c r="BC130" s="101"/>
      <c r="BD130" s="101"/>
      <c r="BE130" s="102"/>
      <c r="BF130" s="8"/>
      <c r="BG130" s="98"/>
      <c r="BH130" s="98"/>
      <c r="BI130" s="98"/>
      <c r="BJ130" s="98"/>
      <c r="BK130" s="98"/>
      <c r="BL130" s="60"/>
      <c r="BM130" s="61"/>
      <c r="BN130" s="55"/>
      <c r="BO130" s="55"/>
      <c r="BP130" s="55"/>
      <c r="BQ130" s="55"/>
      <c r="BR130" s="55"/>
      <c r="BS130" s="56"/>
      <c r="BT130" s="57"/>
      <c r="BU130" s="57"/>
      <c r="BV130" s="57"/>
      <c r="BW130" s="57"/>
      <c r="BX130" s="57"/>
      <c r="BY130" s="58"/>
      <c r="BZ130" s="61">
        <f t="shared" si="28"/>
        <v>0</v>
      </c>
      <c r="CA130" s="63"/>
      <c r="CB130" s="57"/>
      <c r="CC130" s="57"/>
      <c r="CD130" s="58"/>
      <c r="CE130" s="61"/>
      <c r="CF130" s="55"/>
      <c r="CG130" s="55"/>
      <c r="CH130" s="55"/>
      <c r="CI130" s="56"/>
      <c r="CJ130" s="57"/>
      <c r="CK130" s="57"/>
      <c r="CL130" s="57"/>
      <c r="CM130" s="58"/>
      <c r="CN130" s="59"/>
      <c r="CO130" s="59"/>
      <c r="CP130" s="59"/>
      <c r="CQ130" s="60"/>
      <c r="CR130" s="61"/>
      <c r="CS130" s="55"/>
      <c r="CT130" s="55"/>
      <c r="CU130" s="55"/>
      <c r="CV130" s="55"/>
      <c r="CW130" s="55"/>
      <c r="CX130" s="56"/>
      <c r="CY130" s="57"/>
      <c r="CZ130" s="57"/>
      <c r="DA130" s="57"/>
      <c r="DB130" s="57"/>
      <c r="DC130" s="57"/>
      <c r="DD130" s="58"/>
      <c r="DE130" s="8">
        <f>CT130+CV130+CZ130+DB130+DD130+CX130</f>
        <v>0</v>
      </c>
      <c r="DF130" s="55"/>
      <c r="DG130" s="56"/>
      <c r="DH130" s="63"/>
      <c r="DI130" s="58"/>
      <c r="DJ130" s="61"/>
      <c r="DK130" s="50">
        <f t="shared" si="30"/>
        <v>70</v>
      </c>
      <c r="DL130" s="72"/>
      <c r="DM130" s="73"/>
    </row>
    <row r="131" spans="1:117" hidden="1" x14ac:dyDescent="0.25">
      <c r="A131" s="150">
        <v>11</v>
      </c>
      <c r="B131" s="54" t="s">
        <v>84</v>
      </c>
      <c r="C131" s="55"/>
      <c r="D131" s="56"/>
      <c r="E131" s="57"/>
      <c r="F131" s="58"/>
      <c r="G131" s="103"/>
      <c r="H131" s="104"/>
      <c r="I131" s="61">
        <f>D131+F131+H131</f>
        <v>0</v>
      </c>
      <c r="J131" s="55"/>
      <c r="K131" s="55"/>
      <c r="L131" s="55"/>
      <c r="M131" s="56"/>
      <c r="N131" s="57"/>
      <c r="O131" s="57"/>
      <c r="P131" s="57"/>
      <c r="Q131" s="58"/>
      <c r="R131" s="61"/>
      <c r="S131" s="59"/>
      <c r="T131" s="98"/>
      <c r="U131" s="98"/>
      <c r="V131" s="98"/>
      <c r="W131" s="98"/>
      <c r="X131" s="59"/>
      <c r="Y131" s="61"/>
      <c r="Z131" s="55"/>
      <c r="AA131" s="99"/>
      <c r="AB131" s="99"/>
      <c r="AC131" s="56"/>
      <c r="AD131" s="100"/>
      <c r="AE131" s="100"/>
      <c r="AF131" s="100"/>
      <c r="AG131" s="58"/>
      <c r="AH131" s="98"/>
      <c r="AI131" s="98"/>
      <c r="AJ131" s="98"/>
      <c r="AK131" s="59"/>
      <c r="AL131" s="61"/>
      <c r="AM131" s="99"/>
      <c r="AN131" s="99"/>
      <c r="AO131" s="99"/>
      <c r="AP131" s="99"/>
      <c r="AQ131" s="99"/>
      <c r="AR131" s="56"/>
      <c r="AS131" s="100"/>
      <c r="AT131" s="100"/>
      <c r="AU131" s="100"/>
      <c r="AV131" s="100"/>
      <c r="AW131" s="100"/>
      <c r="AX131" s="58"/>
      <c r="AY131" s="61"/>
      <c r="AZ131" s="59"/>
      <c r="BA131" s="59"/>
      <c r="BB131" s="59"/>
      <c r="BC131" s="59"/>
      <c r="BD131" s="59"/>
      <c r="BE131" s="60"/>
      <c r="BF131" s="8"/>
      <c r="BG131" s="98"/>
      <c r="BH131" s="98"/>
      <c r="BI131" s="98"/>
      <c r="BJ131" s="98"/>
      <c r="BK131" s="98"/>
      <c r="BL131" s="59"/>
      <c r="BM131" s="61"/>
      <c r="BN131" s="55"/>
      <c r="BO131" s="55"/>
      <c r="BP131" s="55"/>
      <c r="BQ131" s="55"/>
      <c r="BR131" s="55"/>
      <c r="BS131" s="56"/>
      <c r="BT131" s="57"/>
      <c r="BU131" s="57"/>
      <c r="BV131" s="57"/>
      <c r="BW131" s="57"/>
      <c r="BX131" s="57"/>
      <c r="BY131" s="58"/>
      <c r="BZ131" s="61">
        <f t="shared" si="28"/>
        <v>0</v>
      </c>
      <c r="CA131" s="63"/>
      <c r="CB131" s="57"/>
      <c r="CC131" s="57"/>
      <c r="CD131" s="58"/>
      <c r="CE131" s="61">
        <f>CB131+CD131</f>
        <v>0</v>
      </c>
      <c r="CF131" s="55"/>
      <c r="CG131" s="55"/>
      <c r="CH131" s="55"/>
      <c r="CI131" s="56"/>
      <c r="CJ131" s="57"/>
      <c r="CK131" s="57"/>
      <c r="CL131" s="57"/>
      <c r="CM131" s="58"/>
      <c r="CN131" s="67"/>
      <c r="CO131" s="59"/>
      <c r="CP131" s="59"/>
      <c r="CQ131" s="60"/>
      <c r="CR131" s="61"/>
      <c r="CS131" s="55"/>
      <c r="CT131" s="55"/>
      <c r="CU131" s="55"/>
      <c r="CV131" s="55"/>
      <c r="CW131" s="55"/>
      <c r="CX131" s="56"/>
      <c r="CY131" s="57"/>
      <c r="CZ131" s="57"/>
      <c r="DA131" s="57"/>
      <c r="DB131" s="57"/>
      <c r="DC131" s="57"/>
      <c r="DD131" s="58"/>
      <c r="DE131" s="61">
        <f>CT131+CV131+CZ131+DB131+DD131+CX131</f>
        <v>0</v>
      </c>
      <c r="DF131" s="62"/>
      <c r="DG131" s="56"/>
      <c r="DH131" s="63"/>
      <c r="DI131" s="58"/>
      <c r="DJ131" s="61"/>
      <c r="DK131" s="50">
        <f t="shared" si="30"/>
        <v>0</v>
      </c>
      <c r="DL131" s="72"/>
      <c r="DM131" s="73"/>
    </row>
    <row r="132" spans="1:117" hidden="1" x14ac:dyDescent="0.25">
      <c r="A132" s="35">
        <v>12</v>
      </c>
      <c r="B132" s="35" t="s">
        <v>85</v>
      </c>
      <c r="C132" s="55"/>
      <c r="D132" s="56"/>
      <c r="E132" s="57"/>
      <c r="F132" s="58"/>
      <c r="G132" s="103"/>
      <c r="H132" s="104"/>
      <c r="I132" s="61">
        <f>D132+F132+H132</f>
        <v>0</v>
      </c>
      <c r="J132" s="55"/>
      <c r="K132" s="55"/>
      <c r="L132" s="55"/>
      <c r="M132" s="56"/>
      <c r="N132" s="57"/>
      <c r="O132" s="57"/>
      <c r="P132" s="57"/>
      <c r="Q132" s="58"/>
      <c r="R132" s="61"/>
      <c r="S132" s="59"/>
      <c r="T132" s="98"/>
      <c r="U132" s="98"/>
      <c r="V132" s="98"/>
      <c r="W132" s="98"/>
      <c r="X132" s="60"/>
      <c r="Y132" s="61"/>
      <c r="Z132" s="99"/>
      <c r="AA132" s="99"/>
      <c r="AB132" s="99"/>
      <c r="AC132" s="56"/>
      <c r="AD132" s="100"/>
      <c r="AE132" s="100"/>
      <c r="AF132" s="100"/>
      <c r="AG132" s="58"/>
      <c r="AH132" s="98"/>
      <c r="AI132" s="98"/>
      <c r="AJ132" s="98"/>
      <c r="AK132" s="60"/>
      <c r="AL132" s="61"/>
      <c r="AM132" s="99"/>
      <c r="AN132" s="99"/>
      <c r="AO132" s="99"/>
      <c r="AP132" s="99"/>
      <c r="AQ132" s="99"/>
      <c r="AR132" s="56"/>
      <c r="AS132" s="100"/>
      <c r="AT132" s="100"/>
      <c r="AU132" s="100"/>
      <c r="AV132" s="100"/>
      <c r="AW132" s="100"/>
      <c r="AX132" s="58"/>
      <c r="AY132" s="61"/>
      <c r="AZ132" s="59"/>
      <c r="BA132" s="59"/>
      <c r="BB132" s="59"/>
      <c r="BC132" s="59"/>
      <c r="BD132" s="59"/>
      <c r="BE132" s="60"/>
      <c r="BF132" s="61"/>
      <c r="BG132" s="98"/>
      <c r="BH132" s="98"/>
      <c r="BI132" s="98"/>
      <c r="BJ132" s="98"/>
      <c r="BK132" s="98"/>
      <c r="BL132" s="60"/>
      <c r="BM132" s="61"/>
      <c r="BN132" s="99"/>
      <c r="BO132" s="99"/>
      <c r="BP132" s="55"/>
      <c r="BQ132" s="55"/>
      <c r="BR132" s="55"/>
      <c r="BS132" s="56"/>
      <c r="BT132" s="57"/>
      <c r="BU132" s="57"/>
      <c r="BV132" s="57"/>
      <c r="BW132" s="57"/>
      <c r="BX132" s="57"/>
      <c r="BY132" s="58"/>
      <c r="BZ132" s="61">
        <f t="shared" si="28"/>
        <v>0</v>
      </c>
      <c r="CA132" s="100"/>
      <c r="CB132" s="57"/>
      <c r="CC132" s="57"/>
      <c r="CD132" s="58"/>
      <c r="CE132" s="61"/>
      <c r="CF132" s="55"/>
      <c r="CG132" s="55"/>
      <c r="CH132" s="55"/>
      <c r="CI132" s="56"/>
      <c r="CJ132" s="57"/>
      <c r="CK132" s="57"/>
      <c r="CL132" s="57"/>
      <c r="CM132" s="58"/>
      <c r="CN132" s="59"/>
      <c r="CO132" s="59"/>
      <c r="CP132" s="59"/>
      <c r="CQ132" s="60"/>
      <c r="CR132" s="61"/>
      <c r="CS132" s="55"/>
      <c r="CT132" s="55"/>
      <c r="CU132" s="55"/>
      <c r="CV132" s="55"/>
      <c r="CW132" s="55"/>
      <c r="CX132" s="56"/>
      <c r="CY132" s="57"/>
      <c r="CZ132" s="57"/>
      <c r="DA132" s="57"/>
      <c r="DB132" s="57"/>
      <c r="DC132" s="57"/>
      <c r="DD132" s="58"/>
      <c r="DE132" s="8"/>
      <c r="DF132" s="55"/>
      <c r="DG132" s="56"/>
      <c r="DH132" s="63"/>
      <c r="DI132" s="58"/>
      <c r="DJ132" s="61"/>
      <c r="DK132" s="50">
        <f t="shared" si="30"/>
        <v>0</v>
      </c>
      <c r="DL132" s="69"/>
      <c r="DM132" s="70"/>
    </row>
    <row r="133" spans="1:117" hidden="1" x14ac:dyDescent="0.25">
      <c r="A133" s="35">
        <v>13</v>
      </c>
      <c r="B133" s="1434" t="s">
        <v>119</v>
      </c>
      <c r="C133" s="55"/>
      <c r="D133" s="56"/>
      <c r="E133" s="57"/>
      <c r="F133" s="58"/>
      <c r="G133" s="103"/>
      <c r="H133" s="104"/>
      <c r="I133" s="61"/>
      <c r="J133" s="55"/>
      <c r="K133" s="55"/>
      <c r="L133" s="55"/>
      <c r="M133" s="56"/>
      <c r="N133" s="57"/>
      <c r="O133" s="57"/>
      <c r="P133" s="57"/>
      <c r="Q133" s="58"/>
      <c r="R133" s="61"/>
      <c r="S133" s="59"/>
      <c r="T133" s="59"/>
      <c r="U133" s="59"/>
      <c r="V133" s="59"/>
      <c r="W133" s="59"/>
      <c r="X133" s="60"/>
      <c r="Y133" s="61"/>
      <c r="Z133" s="99"/>
      <c r="AA133" s="55"/>
      <c r="AB133" s="55"/>
      <c r="AC133" s="56"/>
      <c r="AD133" s="57"/>
      <c r="AE133" s="57"/>
      <c r="AF133" s="57"/>
      <c r="AG133" s="58"/>
      <c r="AH133" s="59"/>
      <c r="AI133" s="59"/>
      <c r="AJ133" s="98"/>
      <c r="AK133" s="60"/>
      <c r="AL133" s="61"/>
      <c r="AM133" s="99"/>
      <c r="AN133" s="99"/>
      <c r="AO133" s="99"/>
      <c r="AP133" s="99"/>
      <c r="AQ133" s="99"/>
      <c r="AR133" s="56"/>
      <c r="AS133" s="100"/>
      <c r="AT133" s="100"/>
      <c r="AU133" s="100"/>
      <c r="AV133" s="100"/>
      <c r="AW133" s="100"/>
      <c r="AX133" s="58"/>
      <c r="AY133" s="61"/>
      <c r="AZ133" s="59"/>
      <c r="BA133" s="59"/>
      <c r="BB133" s="59"/>
      <c r="BC133" s="59"/>
      <c r="BD133" s="59"/>
      <c r="BE133" s="60"/>
      <c r="BF133" s="8"/>
      <c r="BG133" s="98"/>
      <c r="BH133" s="98"/>
      <c r="BI133" s="98"/>
      <c r="BJ133" s="98"/>
      <c r="BK133" s="98"/>
      <c r="BL133" s="60"/>
      <c r="BM133" s="61"/>
      <c r="BN133" s="55"/>
      <c r="BO133" s="55"/>
      <c r="BP133" s="99"/>
      <c r="BQ133" s="99"/>
      <c r="BR133" s="99"/>
      <c r="BS133" s="56"/>
      <c r="BT133" s="100"/>
      <c r="BU133" s="100"/>
      <c r="BV133" s="100"/>
      <c r="BW133" s="100"/>
      <c r="BX133" s="100"/>
      <c r="BY133" s="58"/>
      <c r="BZ133" s="61">
        <f t="shared" si="28"/>
        <v>0</v>
      </c>
      <c r="CA133" s="100"/>
      <c r="CB133" s="100"/>
      <c r="CC133" s="100"/>
      <c r="CD133" s="58"/>
      <c r="CE133" s="61"/>
      <c r="CF133" s="55"/>
      <c r="CG133" s="55"/>
      <c r="CH133" s="55"/>
      <c r="CI133" s="56"/>
      <c r="CJ133" s="57"/>
      <c r="CK133" s="57"/>
      <c r="CL133" s="57"/>
      <c r="CM133" s="58"/>
      <c r="CN133" s="59"/>
      <c r="CO133" s="59"/>
      <c r="CP133" s="59"/>
      <c r="CQ133" s="60"/>
      <c r="CR133" s="61"/>
      <c r="CS133" s="55"/>
      <c r="CT133" s="55"/>
      <c r="CU133" s="55"/>
      <c r="CV133" s="55"/>
      <c r="CW133" s="55"/>
      <c r="CX133" s="56"/>
      <c r="CY133" s="57"/>
      <c r="CZ133" s="57"/>
      <c r="DA133" s="57"/>
      <c r="DB133" s="57"/>
      <c r="DC133" s="57"/>
      <c r="DD133" s="58"/>
      <c r="DE133" s="8"/>
      <c r="DF133" s="55"/>
      <c r="DG133" s="56"/>
      <c r="DH133" s="63"/>
      <c r="DI133" s="58"/>
      <c r="DJ133" s="61"/>
      <c r="DK133" s="50">
        <f t="shared" si="30"/>
        <v>0</v>
      </c>
      <c r="DL133" s="69"/>
      <c r="DM133" s="70"/>
    </row>
    <row r="134" spans="1:117" hidden="1" x14ac:dyDescent="0.25">
      <c r="A134" s="35">
        <v>14</v>
      </c>
      <c r="B134" s="35" t="s">
        <v>136</v>
      </c>
      <c r="C134" s="55"/>
      <c r="D134" s="56"/>
      <c r="E134" s="57"/>
      <c r="F134" s="58"/>
      <c r="G134" s="103"/>
      <c r="H134" s="104"/>
      <c r="I134" s="61"/>
      <c r="J134" s="55"/>
      <c r="K134" s="55"/>
      <c r="L134" s="55"/>
      <c r="M134" s="56"/>
      <c r="N134" s="57"/>
      <c r="O134" s="57"/>
      <c r="P134" s="57"/>
      <c r="Q134" s="58"/>
      <c r="R134" s="61"/>
      <c r="S134" s="59"/>
      <c r="T134" s="59"/>
      <c r="U134" s="59"/>
      <c r="V134" s="59"/>
      <c r="W134" s="59"/>
      <c r="X134" s="60"/>
      <c r="Y134" s="61"/>
      <c r="Z134" s="99"/>
      <c r="AA134" s="55"/>
      <c r="AB134" s="55"/>
      <c r="AC134" s="56"/>
      <c r="AD134" s="57"/>
      <c r="AE134" s="57"/>
      <c r="AF134" s="57"/>
      <c r="AG134" s="58"/>
      <c r="AH134" s="59"/>
      <c r="AI134" s="59"/>
      <c r="AJ134" s="59"/>
      <c r="AK134" s="60"/>
      <c r="AL134" s="61"/>
      <c r="AM134" s="55"/>
      <c r="AN134" s="55"/>
      <c r="AO134" s="55"/>
      <c r="AP134" s="55"/>
      <c r="AQ134" s="55"/>
      <c r="AR134" s="56"/>
      <c r="AS134" s="57"/>
      <c r="AT134" s="57"/>
      <c r="AU134" s="57"/>
      <c r="AV134" s="57"/>
      <c r="AW134" s="57"/>
      <c r="AX134" s="58"/>
      <c r="AY134" s="61">
        <f>AN134+AP134+AR134+AT134+AV134+AX134</f>
        <v>0</v>
      </c>
      <c r="AZ134" s="59"/>
      <c r="BA134" s="59"/>
      <c r="BB134" s="59"/>
      <c r="BC134" s="59"/>
      <c r="BD134" s="59"/>
      <c r="BE134" s="60"/>
      <c r="BF134" s="8"/>
      <c r="BG134" s="59"/>
      <c r="BH134" s="59"/>
      <c r="BI134" s="59"/>
      <c r="BJ134" s="59"/>
      <c r="BK134" s="59"/>
      <c r="BL134" s="60"/>
      <c r="BM134" s="61"/>
      <c r="BN134" s="55"/>
      <c r="BO134" s="55"/>
      <c r="BP134" s="55"/>
      <c r="BQ134" s="55"/>
      <c r="BR134" s="55"/>
      <c r="BS134" s="56"/>
      <c r="BT134" s="57"/>
      <c r="BU134" s="57"/>
      <c r="BV134" s="57"/>
      <c r="BW134" s="57"/>
      <c r="BX134" s="57"/>
      <c r="BY134" s="58"/>
      <c r="BZ134" s="61">
        <f t="shared" si="28"/>
        <v>0</v>
      </c>
      <c r="CA134" s="57"/>
      <c r="CB134" s="57"/>
      <c r="CC134" s="57"/>
      <c r="CD134" s="58"/>
      <c r="CE134" s="61"/>
      <c r="CF134" s="55"/>
      <c r="CG134" s="55"/>
      <c r="CH134" s="55"/>
      <c r="CI134" s="56"/>
      <c r="CJ134" s="57"/>
      <c r="CK134" s="57"/>
      <c r="CL134" s="57"/>
      <c r="CM134" s="58"/>
      <c r="CN134" s="59"/>
      <c r="CO134" s="59"/>
      <c r="CP134" s="59"/>
      <c r="CQ134" s="60"/>
      <c r="CR134" s="61"/>
      <c r="CS134" s="55"/>
      <c r="CT134" s="55"/>
      <c r="CU134" s="55"/>
      <c r="CV134" s="55"/>
      <c r="CW134" s="55"/>
      <c r="CX134" s="56"/>
      <c r="CY134" s="57"/>
      <c r="CZ134" s="57"/>
      <c r="DA134" s="57"/>
      <c r="DB134" s="57"/>
      <c r="DC134" s="57"/>
      <c r="DD134" s="58"/>
      <c r="DE134" s="61"/>
      <c r="DF134" s="62"/>
      <c r="DG134" s="56"/>
      <c r="DH134" s="63"/>
      <c r="DI134" s="58"/>
      <c r="DJ134" s="61"/>
      <c r="DK134" s="50">
        <f t="shared" si="30"/>
        <v>0</v>
      </c>
      <c r="DL134" s="69"/>
      <c r="DM134" s="70"/>
    </row>
    <row r="135" spans="1:117" hidden="1" x14ac:dyDescent="0.25">
      <c r="A135" s="35">
        <v>15</v>
      </c>
      <c r="B135" s="35" t="s">
        <v>26</v>
      </c>
      <c r="C135" s="55"/>
      <c r="D135" s="56"/>
      <c r="E135" s="63"/>
      <c r="F135" s="58"/>
      <c r="G135" s="103"/>
      <c r="H135" s="104"/>
      <c r="I135" s="61"/>
      <c r="J135" s="62"/>
      <c r="K135" s="55"/>
      <c r="L135" s="55"/>
      <c r="M135" s="55"/>
      <c r="N135" s="63"/>
      <c r="O135" s="57"/>
      <c r="P135" s="57"/>
      <c r="Q135" s="58"/>
      <c r="R135" s="61"/>
      <c r="S135" s="59"/>
      <c r="T135" s="98"/>
      <c r="U135" s="98"/>
      <c r="V135" s="98"/>
      <c r="W135" s="98"/>
      <c r="X135" s="60"/>
      <c r="Y135" s="61"/>
      <c r="Z135" s="62"/>
      <c r="AA135" s="99"/>
      <c r="AB135" s="99"/>
      <c r="AC135" s="56"/>
      <c r="AD135" s="100"/>
      <c r="AE135" s="100"/>
      <c r="AF135" s="100"/>
      <c r="AG135" s="58"/>
      <c r="AH135" s="98"/>
      <c r="AI135" s="98"/>
      <c r="AJ135" s="98"/>
      <c r="AK135" s="60"/>
      <c r="AL135" s="61"/>
      <c r="AM135" s="99"/>
      <c r="AN135" s="99"/>
      <c r="AO135" s="99"/>
      <c r="AP135" s="99"/>
      <c r="AQ135" s="99"/>
      <c r="AR135" s="56"/>
      <c r="AS135" s="100"/>
      <c r="AT135" s="100"/>
      <c r="AU135" s="100"/>
      <c r="AV135" s="100"/>
      <c r="AW135" s="100"/>
      <c r="AX135" s="58"/>
      <c r="AY135" s="61"/>
      <c r="AZ135" s="59"/>
      <c r="BA135" s="59"/>
      <c r="BB135" s="59"/>
      <c r="BC135" s="59"/>
      <c r="BD135" s="59"/>
      <c r="BE135" s="60"/>
      <c r="BF135" s="8"/>
      <c r="BG135" s="98"/>
      <c r="BH135" s="98"/>
      <c r="BI135" s="98"/>
      <c r="BJ135" s="98"/>
      <c r="BK135" s="98"/>
      <c r="BL135" s="60"/>
      <c r="BM135" s="61"/>
      <c r="BN135" s="55"/>
      <c r="BO135" s="55"/>
      <c r="BP135" s="55"/>
      <c r="BQ135" s="55"/>
      <c r="BR135" s="55"/>
      <c r="BS135" s="56"/>
      <c r="BT135" s="57"/>
      <c r="BU135" s="57"/>
      <c r="BV135" s="57"/>
      <c r="BW135" s="57"/>
      <c r="BX135" s="57"/>
      <c r="BY135" s="58"/>
      <c r="BZ135" s="61">
        <f t="shared" si="28"/>
        <v>0</v>
      </c>
      <c r="CA135" s="100"/>
      <c r="CB135" s="57"/>
      <c r="CC135" s="57"/>
      <c r="CD135" s="58"/>
      <c r="CE135" s="61"/>
      <c r="CF135" s="55"/>
      <c r="CG135" s="55"/>
      <c r="CH135" s="55"/>
      <c r="CI135" s="56"/>
      <c r="CJ135" s="57"/>
      <c r="CK135" s="57"/>
      <c r="CL135" s="57"/>
      <c r="CM135" s="58"/>
      <c r="CN135" s="59"/>
      <c r="CO135" s="59"/>
      <c r="CP135" s="59"/>
      <c r="CQ135" s="60"/>
      <c r="CR135" s="61"/>
      <c r="CS135" s="55"/>
      <c r="CT135" s="55"/>
      <c r="CU135" s="55"/>
      <c r="CV135" s="55"/>
      <c r="CW135" s="55"/>
      <c r="CX135" s="56"/>
      <c r="CY135" s="57"/>
      <c r="CZ135" s="57"/>
      <c r="DA135" s="57"/>
      <c r="DB135" s="57"/>
      <c r="DC135" s="57"/>
      <c r="DD135" s="58"/>
      <c r="DE135" s="75"/>
      <c r="DF135" s="62"/>
      <c r="DG135" s="55"/>
      <c r="DH135" s="63"/>
      <c r="DI135" s="57"/>
      <c r="DJ135" s="61"/>
      <c r="DK135" s="50">
        <f t="shared" si="30"/>
        <v>0</v>
      </c>
      <c r="DL135" s="69"/>
      <c r="DM135" s="70"/>
    </row>
    <row r="136" spans="1:117" ht="15" hidden="1" customHeight="1" x14ac:dyDescent="0.25">
      <c r="A136" s="35">
        <v>16</v>
      </c>
      <c r="B136" s="35" t="s">
        <v>42</v>
      </c>
      <c r="C136" s="55"/>
      <c r="D136" s="56"/>
      <c r="E136" s="57"/>
      <c r="F136" s="58"/>
      <c r="G136" s="134"/>
      <c r="H136" s="104"/>
      <c r="I136" s="61">
        <f>D136+F136+H136</f>
        <v>0</v>
      </c>
      <c r="J136" s="62"/>
      <c r="K136" s="55"/>
      <c r="L136" s="55"/>
      <c r="M136" s="55"/>
      <c r="N136" s="63"/>
      <c r="O136" s="57"/>
      <c r="P136" s="57"/>
      <c r="Q136" s="58"/>
      <c r="R136" s="61"/>
      <c r="S136" s="59"/>
      <c r="T136" s="59"/>
      <c r="U136" s="59"/>
      <c r="V136" s="59"/>
      <c r="W136" s="59"/>
      <c r="X136" s="60"/>
      <c r="Y136" s="61"/>
      <c r="Z136" s="55"/>
      <c r="AA136" s="55"/>
      <c r="AB136" s="55"/>
      <c r="AC136" s="56"/>
      <c r="AD136" s="57"/>
      <c r="AE136" s="57"/>
      <c r="AF136" s="57"/>
      <c r="AG136" s="58"/>
      <c r="AH136" s="59"/>
      <c r="AI136" s="59"/>
      <c r="AJ136" s="59"/>
      <c r="AK136" s="60"/>
      <c r="AL136" s="61"/>
      <c r="AM136" s="99"/>
      <c r="AN136" s="99"/>
      <c r="AO136" s="99"/>
      <c r="AP136" s="99"/>
      <c r="AQ136" s="99"/>
      <c r="AR136" s="56"/>
      <c r="AS136" s="100"/>
      <c r="AT136" s="100"/>
      <c r="AU136" s="100"/>
      <c r="AV136" s="100"/>
      <c r="AW136" s="100"/>
      <c r="AX136" s="58"/>
      <c r="AY136" s="61">
        <f>AN136+AP136+AR136+AT136+AV136+AX136</f>
        <v>0</v>
      </c>
      <c r="AZ136" s="59"/>
      <c r="BA136" s="59"/>
      <c r="BB136" s="59"/>
      <c r="BC136" s="59"/>
      <c r="BD136" s="59"/>
      <c r="BE136" s="60"/>
      <c r="BF136" s="8"/>
      <c r="BG136" s="98"/>
      <c r="BH136" s="98"/>
      <c r="BI136" s="98"/>
      <c r="BJ136" s="98"/>
      <c r="BK136" s="98"/>
      <c r="BL136" s="60"/>
      <c r="BM136" s="61"/>
      <c r="BN136" s="55"/>
      <c r="BO136" s="55"/>
      <c r="BP136" s="55"/>
      <c r="BQ136" s="55"/>
      <c r="BR136" s="55"/>
      <c r="BS136" s="56"/>
      <c r="BT136" s="57"/>
      <c r="BU136" s="57"/>
      <c r="BV136" s="57"/>
      <c r="BW136" s="57"/>
      <c r="BX136" s="57"/>
      <c r="BY136" s="58"/>
      <c r="BZ136" s="61">
        <f t="shared" si="28"/>
        <v>0</v>
      </c>
      <c r="CA136" s="57"/>
      <c r="CB136" s="57"/>
      <c r="CC136" s="57"/>
      <c r="CD136" s="58"/>
      <c r="CE136" s="61">
        <f>CB136+CD136</f>
        <v>0</v>
      </c>
      <c r="CF136" s="55"/>
      <c r="CG136" s="55"/>
      <c r="CH136" s="55"/>
      <c r="CI136" s="56"/>
      <c r="CJ136" s="57"/>
      <c r="CK136" s="57"/>
      <c r="CL136" s="57"/>
      <c r="CM136" s="58"/>
      <c r="CN136" s="59"/>
      <c r="CO136" s="59"/>
      <c r="CP136" s="59"/>
      <c r="CQ136" s="60"/>
      <c r="CR136" s="61"/>
      <c r="CS136" s="55"/>
      <c r="CT136" s="55"/>
      <c r="CU136" s="55"/>
      <c r="CV136" s="55"/>
      <c r="CW136" s="55"/>
      <c r="CX136" s="56"/>
      <c r="CY136" s="57"/>
      <c r="CZ136" s="57"/>
      <c r="DA136" s="57"/>
      <c r="DB136" s="57"/>
      <c r="DC136" s="57"/>
      <c r="DD136" s="58"/>
      <c r="DE136" s="8"/>
      <c r="DF136" s="55"/>
      <c r="DG136" s="56"/>
      <c r="DH136" s="57"/>
      <c r="DI136" s="58"/>
      <c r="DJ136" s="61"/>
      <c r="DK136" s="50">
        <f t="shared" si="30"/>
        <v>0</v>
      </c>
      <c r="DL136" s="69"/>
      <c r="DM136" s="70"/>
    </row>
    <row r="137" spans="1:117" ht="15" hidden="1" customHeight="1" x14ac:dyDescent="0.25">
      <c r="A137" s="150">
        <v>17</v>
      </c>
      <c r="B137" s="171" t="s">
        <v>43</v>
      </c>
      <c r="C137" s="55"/>
      <c r="D137" s="56"/>
      <c r="E137" s="57"/>
      <c r="F137" s="58"/>
      <c r="G137" s="103"/>
      <c r="H137" s="104"/>
      <c r="I137" s="61">
        <f>D137+F137+H137</f>
        <v>0</v>
      </c>
      <c r="J137" s="62"/>
      <c r="K137" s="55"/>
      <c r="L137" s="55"/>
      <c r="M137" s="56"/>
      <c r="N137" s="63"/>
      <c r="O137" s="57"/>
      <c r="P137" s="57"/>
      <c r="Q137" s="58"/>
      <c r="R137" s="61"/>
      <c r="S137" s="59"/>
      <c r="T137" s="59"/>
      <c r="U137" s="59"/>
      <c r="V137" s="59"/>
      <c r="W137" s="59"/>
      <c r="X137" s="60"/>
      <c r="Y137" s="61"/>
      <c r="Z137" s="55"/>
      <c r="AA137" s="55"/>
      <c r="AB137" s="55"/>
      <c r="AC137" s="56"/>
      <c r="AD137" s="57"/>
      <c r="AE137" s="57"/>
      <c r="AF137" s="57"/>
      <c r="AG137" s="58"/>
      <c r="AH137" s="59"/>
      <c r="AI137" s="59"/>
      <c r="AJ137" s="59"/>
      <c r="AK137" s="60"/>
      <c r="AL137" s="61"/>
      <c r="AM137" s="55"/>
      <c r="AN137" s="55"/>
      <c r="AO137" s="55"/>
      <c r="AP137" s="55"/>
      <c r="AQ137" s="55"/>
      <c r="AR137" s="56"/>
      <c r="AS137" s="57"/>
      <c r="AT137" s="57"/>
      <c r="AU137" s="57"/>
      <c r="AV137" s="57"/>
      <c r="AW137" s="57"/>
      <c r="AX137" s="58"/>
      <c r="AY137" s="61">
        <f>AN137+AP137+AR137+AT137+AV137+AX137</f>
        <v>0</v>
      </c>
      <c r="AZ137" s="59"/>
      <c r="BA137" s="59"/>
      <c r="BB137" s="59"/>
      <c r="BC137" s="59"/>
      <c r="BD137" s="59"/>
      <c r="BE137" s="60"/>
      <c r="BF137" s="8"/>
      <c r="BG137" s="59"/>
      <c r="BH137" s="59"/>
      <c r="BI137" s="59"/>
      <c r="BJ137" s="59"/>
      <c r="BK137" s="59"/>
      <c r="BL137" s="60"/>
      <c r="BM137" s="61"/>
      <c r="BN137" s="55"/>
      <c r="BO137" s="55"/>
      <c r="BP137" s="55"/>
      <c r="BQ137" s="55"/>
      <c r="BR137" s="55"/>
      <c r="BS137" s="56"/>
      <c r="BT137" s="57"/>
      <c r="BU137" s="57"/>
      <c r="BV137" s="57"/>
      <c r="BW137" s="57"/>
      <c r="BX137" s="57"/>
      <c r="BY137" s="58"/>
      <c r="BZ137" s="61">
        <f t="shared" si="28"/>
        <v>0</v>
      </c>
      <c r="CA137" s="100"/>
      <c r="CB137" s="57"/>
      <c r="CC137" s="57"/>
      <c r="CD137" s="58"/>
      <c r="CE137" s="61"/>
      <c r="CF137" s="55"/>
      <c r="CG137" s="55"/>
      <c r="CH137" s="55"/>
      <c r="CI137" s="56"/>
      <c r="CJ137" s="57"/>
      <c r="CK137" s="57"/>
      <c r="CL137" s="57"/>
      <c r="CM137" s="58"/>
      <c r="CN137" s="59"/>
      <c r="CO137" s="59"/>
      <c r="CP137" s="59"/>
      <c r="CQ137" s="60"/>
      <c r="CR137" s="61"/>
      <c r="CS137" s="55"/>
      <c r="CT137" s="55"/>
      <c r="CU137" s="55"/>
      <c r="CV137" s="55"/>
      <c r="CW137" s="55"/>
      <c r="CX137" s="56"/>
      <c r="CY137" s="57"/>
      <c r="CZ137" s="57"/>
      <c r="DA137" s="57"/>
      <c r="DB137" s="57"/>
      <c r="DC137" s="57"/>
      <c r="DD137" s="58"/>
      <c r="DE137" s="61"/>
      <c r="DF137" s="55"/>
      <c r="DG137" s="56"/>
      <c r="DH137" s="57"/>
      <c r="DI137" s="100"/>
      <c r="DJ137" s="61" t="e">
        <f>#REF!+#REF!+#REF!</f>
        <v>#REF!</v>
      </c>
      <c r="DK137" s="50">
        <f t="shared" si="30"/>
        <v>0</v>
      </c>
      <c r="DL137" s="69"/>
      <c r="DM137" s="70"/>
    </row>
    <row r="138" spans="1:117" ht="15" hidden="1" customHeight="1" x14ac:dyDescent="0.25">
      <c r="A138" s="150">
        <v>18</v>
      </c>
      <c r="B138" s="132" t="s">
        <v>230</v>
      </c>
      <c r="C138" s="99"/>
      <c r="D138" s="56"/>
      <c r="E138" s="57"/>
      <c r="F138" s="58"/>
      <c r="G138" s="103"/>
      <c r="H138" s="104"/>
      <c r="I138" s="61"/>
      <c r="J138" s="62"/>
      <c r="K138" s="55"/>
      <c r="L138" s="55"/>
      <c r="M138" s="56"/>
      <c r="N138" s="57"/>
      <c r="O138" s="57"/>
      <c r="P138" s="57"/>
      <c r="Q138" s="58"/>
      <c r="R138" s="61"/>
      <c r="S138" s="59"/>
      <c r="T138" s="59"/>
      <c r="U138" s="59"/>
      <c r="V138" s="59"/>
      <c r="W138" s="59"/>
      <c r="X138" s="60"/>
      <c r="Y138" s="61"/>
      <c r="Z138" s="55"/>
      <c r="AA138" s="55"/>
      <c r="AB138" s="55"/>
      <c r="AC138" s="56"/>
      <c r="AD138" s="57"/>
      <c r="AE138" s="57"/>
      <c r="AF138" s="57"/>
      <c r="AG138" s="58"/>
      <c r="AH138" s="59"/>
      <c r="AI138" s="59"/>
      <c r="AJ138" s="98"/>
      <c r="AK138" s="60"/>
      <c r="AL138" s="61"/>
      <c r="AM138" s="99"/>
      <c r="AN138" s="99"/>
      <c r="AO138" s="99"/>
      <c r="AP138" s="99"/>
      <c r="AQ138" s="99"/>
      <c r="AR138" s="56"/>
      <c r="AS138" s="100"/>
      <c r="AT138" s="100"/>
      <c r="AU138" s="100"/>
      <c r="AV138" s="100"/>
      <c r="AW138" s="100"/>
      <c r="AX138" s="58"/>
      <c r="AY138" s="61"/>
      <c r="AZ138" s="59"/>
      <c r="BA138" s="59"/>
      <c r="BB138" s="59"/>
      <c r="BC138" s="59"/>
      <c r="BD138" s="59"/>
      <c r="BE138" s="60"/>
      <c r="BF138" s="8"/>
      <c r="BG138" s="98"/>
      <c r="BH138" s="98"/>
      <c r="BI138" s="98"/>
      <c r="BJ138" s="98"/>
      <c r="BK138" s="98"/>
      <c r="BL138" s="60"/>
      <c r="BM138" s="61"/>
      <c r="BN138" s="99"/>
      <c r="BO138" s="99"/>
      <c r="BP138" s="99"/>
      <c r="BQ138" s="99"/>
      <c r="BR138" s="99"/>
      <c r="BS138" s="56"/>
      <c r="BT138" s="100"/>
      <c r="BU138" s="100"/>
      <c r="BV138" s="100"/>
      <c r="BW138" s="100"/>
      <c r="BX138" s="100"/>
      <c r="BY138" s="58"/>
      <c r="BZ138" s="61">
        <f t="shared" si="28"/>
        <v>0</v>
      </c>
      <c r="CA138" s="57"/>
      <c r="CB138" s="100"/>
      <c r="CC138" s="100"/>
      <c r="CD138" s="58"/>
      <c r="CE138" s="61"/>
      <c r="CF138" s="55"/>
      <c r="CG138" s="55"/>
      <c r="CH138" s="55"/>
      <c r="CI138" s="56"/>
      <c r="CJ138" s="57"/>
      <c r="CK138" s="57"/>
      <c r="CL138" s="57"/>
      <c r="CM138" s="58"/>
      <c r="CN138" s="59"/>
      <c r="CO138" s="59"/>
      <c r="CP138" s="59"/>
      <c r="CQ138" s="60"/>
      <c r="CR138" s="61"/>
      <c r="CS138" s="55"/>
      <c r="CT138" s="55"/>
      <c r="CU138" s="55"/>
      <c r="CV138" s="55"/>
      <c r="CW138" s="55"/>
      <c r="CX138" s="56"/>
      <c r="CY138" s="57"/>
      <c r="CZ138" s="57"/>
      <c r="DA138" s="57"/>
      <c r="DB138" s="57"/>
      <c r="DC138" s="57"/>
      <c r="DD138" s="58"/>
      <c r="DE138" s="61">
        <f>CT138+CV138+CZ138+DB138+DD138+CX138</f>
        <v>0</v>
      </c>
      <c r="DF138" s="55"/>
      <c r="DG138" s="56"/>
      <c r="DH138" s="57"/>
      <c r="DI138" s="57"/>
      <c r="DJ138" s="61" t="e">
        <f>#REF!+#REF!+#REF!</f>
        <v>#REF!</v>
      </c>
      <c r="DK138" s="50">
        <f t="shared" si="30"/>
        <v>0</v>
      </c>
      <c r="DL138" s="69"/>
      <c r="DM138" s="70"/>
    </row>
    <row r="139" spans="1:117" ht="15" hidden="1" customHeight="1" x14ac:dyDescent="0.25">
      <c r="A139" s="150">
        <v>19</v>
      </c>
      <c r="B139" s="171" t="s">
        <v>231</v>
      </c>
      <c r="C139" s="55"/>
      <c r="D139" s="56"/>
      <c r="E139" s="57"/>
      <c r="F139" s="58"/>
      <c r="G139" s="103"/>
      <c r="H139" s="104"/>
      <c r="I139" s="61"/>
      <c r="J139" s="55"/>
      <c r="K139" s="55"/>
      <c r="L139" s="55"/>
      <c r="M139" s="56"/>
      <c r="N139" s="57"/>
      <c r="O139" s="57"/>
      <c r="P139" s="57"/>
      <c r="Q139" s="58"/>
      <c r="R139" s="61"/>
      <c r="S139" s="59"/>
      <c r="T139" s="59"/>
      <c r="U139" s="59"/>
      <c r="V139" s="59"/>
      <c r="W139" s="59"/>
      <c r="X139" s="60"/>
      <c r="Y139" s="61"/>
      <c r="Z139" s="55"/>
      <c r="AA139" s="55"/>
      <c r="AB139" s="55"/>
      <c r="AC139" s="56"/>
      <c r="AD139" s="57"/>
      <c r="AE139" s="57"/>
      <c r="AF139" s="57"/>
      <c r="AG139" s="58"/>
      <c r="AH139" s="59"/>
      <c r="AI139" s="59"/>
      <c r="AJ139" s="98"/>
      <c r="AK139" s="60"/>
      <c r="AL139" s="61"/>
      <c r="AM139" s="99"/>
      <c r="AN139" s="99"/>
      <c r="AO139" s="99"/>
      <c r="AP139" s="99"/>
      <c r="AQ139" s="99"/>
      <c r="AR139" s="56"/>
      <c r="AS139" s="100"/>
      <c r="AT139" s="100"/>
      <c r="AU139" s="100"/>
      <c r="AV139" s="100"/>
      <c r="AW139" s="100"/>
      <c r="AX139" s="58"/>
      <c r="AY139" s="61"/>
      <c r="AZ139" s="59"/>
      <c r="BA139" s="59"/>
      <c r="BB139" s="59"/>
      <c r="BC139" s="59"/>
      <c r="BD139" s="59"/>
      <c r="BE139" s="60"/>
      <c r="BF139" s="8"/>
      <c r="BG139" s="98"/>
      <c r="BH139" s="98"/>
      <c r="BI139" s="98"/>
      <c r="BJ139" s="98"/>
      <c r="BK139" s="98"/>
      <c r="BL139" s="60"/>
      <c r="BM139" s="61"/>
      <c r="BN139" s="55"/>
      <c r="BO139" s="55"/>
      <c r="BP139" s="99"/>
      <c r="BQ139" s="99"/>
      <c r="BR139" s="99"/>
      <c r="BS139" s="56"/>
      <c r="BT139" s="100"/>
      <c r="BU139" s="100"/>
      <c r="BV139" s="100"/>
      <c r="BW139" s="100"/>
      <c r="BX139" s="100"/>
      <c r="BY139" s="58"/>
      <c r="BZ139" s="61">
        <f t="shared" si="28"/>
        <v>0</v>
      </c>
      <c r="CA139" s="100"/>
      <c r="CB139" s="100"/>
      <c r="CC139" s="100"/>
      <c r="CD139" s="58"/>
      <c r="CE139" s="61"/>
      <c r="CF139" s="55"/>
      <c r="CG139" s="55"/>
      <c r="CH139" s="55"/>
      <c r="CI139" s="56"/>
      <c r="CJ139" s="57"/>
      <c r="CK139" s="57"/>
      <c r="CL139" s="57"/>
      <c r="CM139" s="58"/>
      <c r="CN139" s="59"/>
      <c r="CO139" s="59"/>
      <c r="CP139" s="59"/>
      <c r="CQ139" s="60"/>
      <c r="CR139" s="61"/>
      <c r="CS139" s="55"/>
      <c r="CT139" s="55"/>
      <c r="CU139" s="55"/>
      <c r="CV139" s="55"/>
      <c r="CW139" s="55"/>
      <c r="CX139" s="56"/>
      <c r="CY139" s="57"/>
      <c r="CZ139" s="57"/>
      <c r="DA139" s="57"/>
      <c r="DB139" s="57"/>
      <c r="DC139" s="57"/>
      <c r="DD139" s="58"/>
      <c r="DE139" s="61"/>
      <c r="DF139" s="55"/>
      <c r="DG139" s="56"/>
      <c r="DH139" s="57"/>
      <c r="DI139" s="58"/>
      <c r="DJ139" s="61" t="e">
        <f>#REF!+#REF!+#REF!</f>
        <v>#REF!</v>
      </c>
      <c r="DK139" s="50">
        <f t="shared" si="30"/>
        <v>0</v>
      </c>
      <c r="DL139" s="69"/>
      <c r="DM139" s="70"/>
    </row>
    <row r="140" spans="1:117" ht="15" hidden="1" customHeight="1" x14ac:dyDescent="0.25">
      <c r="A140" s="150">
        <v>20</v>
      </c>
      <c r="B140" s="132"/>
      <c r="C140" s="62"/>
      <c r="D140" s="56"/>
      <c r="E140" s="57"/>
      <c r="F140" s="58"/>
      <c r="G140" s="103"/>
      <c r="H140" s="104"/>
      <c r="I140" s="61"/>
      <c r="J140" s="55"/>
      <c r="K140" s="55"/>
      <c r="L140" s="55"/>
      <c r="M140" s="56"/>
      <c r="N140" s="57"/>
      <c r="O140" s="57"/>
      <c r="P140" s="57"/>
      <c r="Q140" s="58"/>
      <c r="R140" s="61"/>
      <c r="S140" s="59"/>
      <c r="T140" s="59"/>
      <c r="U140" s="59"/>
      <c r="V140" s="59"/>
      <c r="W140" s="59"/>
      <c r="X140" s="60"/>
      <c r="Y140" s="61"/>
      <c r="Z140" s="55"/>
      <c r="AA140" s="55"/>
      <c r="AB140" s="55"/>
      <c r="AC140" s="56"/>
      <c r="AD140" s="57"/>
      <c r="AE140" s="57"/>
      <c r="AF140" s="57"/>
      <c r="AG140" s="58"/>
      <c r="AH140" s="59"/>
      <c r="AI140" s="59"/>
      <c r="AJ140" s="98"/>
      <c r="AK140" s="60"/>
      <c r="AL140" s="61"/>
      <c r="AM140" s="99"/>
      <c r="AN140" s="99"/>
      <c r="AO140" s="99"/>
      <c r="AP140" s="99"/>
      <c r="AQ140" s="99"/>
      <c r="AR140" s="56"/>
      <c r="AS140" s="100"/>
      <c r="AT140" s="100"/>
      <c r="AU140" s="100"/>
      <c r="AV140" s="100"/>
      <c r="AW140" s="100"/>
      <c r="AX140" s="57"/>
      <c r="AY140" s="61">
        <f>AN140+AP140+AR140+AT140+AV140+AX140</f>
        <v>0</v>
      </c>
      <c r="AZ140" s="59"/>
      <c r="BA140" s="59"/>
      <c r="BB140" s="59"/>
      <c r="BC140" s="59"/>
      <c r="BD140" s="59"/>
      <c r="BE140" s="60"/>
      <c r="BF140" s="8"/>
      <c r="BG140" s="98"/>
      <c r="BH140" s="98"/>
      <c r="BI140" s="98"/>
      <c r="BJ140" s="98"/>
      <c r="BK140" s="98"/>
      <c r="BL140" s="59"/>
      <c r="BM140" s="61"/>
      <c r="BN140" s="99"/>
      <c r="BO140" s="99"/>
      <c r="BP140" s="99"/>
      <c r="BQ140" s="99"/>
      <c r="BR140" s="99"/>
      <c r="BS140" s="56"/>
      <c r="BT140" s="100"/>
      <c r="BU140" s="100"/>
      <c r="BV140" s="100"/>
      <c r="BW140" s="100"/>
      <c r="BX140" s="100"/>
      <c r="BY140" s="58"/>
      <c r="BZ140" s="61">
        <f t="shared" si="28"/>
        <v>0</v>
      </c>
      <c r="CA140" s="100"/>
      <c r="CB140" s="100"/>
      <c r="CC140" s="100"/>
      <c r="CD140" s="58"/>
      <c r="CE140" s="61"/>
      <c r="CF140" s="99"/>
      <c r="CG140" s="99"/>
      <c r="CH140" s="99"/>
      <c r="CI140" s="56"/>
      <c r="CJ140" s="100"/>
      <c r="CK140" s="100"/>
      <c r="CL140" s="100"/>
      <c r="CM140" s="58"/>
      <c r="CN140" s="98"/>
      <c r="CO140" s="59"/>
      <c r="CP140" s="59"/>
      <c r="CQ140" s="60"/>
      <c r="CR140" s="61">
        <f>CG140+CK140+CO140+CI140+CM140+CQ140</f>
        <v>0</v>
      </c>
      <c r="CS140" s="99"/>
      <c r="CT140" s="99"/>
      <c r="CU140" s="99"/>
      <c r="CV140" s="55"/>
      <c r="CW140" s="99"/>
      <c r="CX140" s="56"/>
      <c r="CY140" s="100"/>
      <c r="CZ140" s="100"/>
      <c r="DA140" s="100"/>
      <c r="DB140" s="100"/>
      <c r="DC140" s="100"/>
      <c r="DD140" s="58"/>
      <c r="DE140" s="61">
        <f>CT140+CV140+CZ140+DB140+DD140+CX140</f>
        <v>0</v>
      </c>
      <c r="DF140" s="55"/>
      <c r="DG140" s="56"/>
      <c r="DH140" s="57"/>
      <c r="DI140" s="100"/>
      <c r="DJ140" s="61" t="e">
        <f>#REF!+#REF!+#REF!</f>
        <v>#REF!</v>
      </c>
      <c r="DK140" s="50">
        <f t="shared" si="30"/>
        <v>0</v>
      </c>
      <c r="DL140" s="69"/>
      <c r="DM140" s="70"/>
    </row>
    <row r="141" spans="1:117" ht="15" hidden="1" customHeight="1" x14ac:dyDescent="0.25">
      <c r="A141" s="150">
        <v>21</v>
      </c>
      <c r="B141" s="135" t="s">
        <v>66</v>
      </c>
      <c r="C141" s="99"/>
      <c r="D141" s="56"/>
      <c r="E141" s="57"/>
      <c r="F141" s="58"/>
      <c r="G141" s="103"/>
      <c r="H141" s="104"/>
      <c r="I141" s="61"/>
      <c r="J141" s="55"/>
      <c r="K141" s="55"/>
      <c r="L141" s="55"/>
      <c r="M141" s="56"/>
      <c r="N141" s="57"/>
      <c r="O141" s="57"/>
      <c r="P141" s="57"/>
      <c r="Q141" s="58"/>
      <c r="R141" s="61"/>
      <c r="S141" s="59"/>
      <c r="T141" s="59"/>
      <c r="U141" s="59"/>
      <c r="V141" s="59"/>
      <c r="W141" s="59"/>
      <c r="X141" s="60"/>
      <c r="Y141" s="61"/>
      <c r="Z141" s="55"/>
      <c r="AA141" s="55"/>
      <c r="AB141" s="55"/>
      <c r="AC141" s="56"/>
      <c r="AD141" s="57"/>
      <c r="AE141" s="57"/>
      <c r="AF141" s="57"/>
      <c r="AG141" s="58"/>
      <c r="AH141" s="59"/>
      <c r="AI141" s="59"/>
      <c r="AJ141" s="98"/>
      <c r="AK141" s="60"/>
      <c r="AL141" s="61"/>
      <c r="AM141" s="99"/>
      <c r="AN141" s="99"/>
      <c r="AO141" s="99"/>
      <c r="AP141" s="99"/>
      <c r="AQ141" s="99"/>
      <c r="AR141" s="56"/>
      <c r="AS141" s="100"/>
      <c r="AT141" s="100"/>
      <c r="AU141" s="100"/>
      <c r="AV141" s="100"/>
      <c r="AW141" s="100"/>
      <c r="AX141" s="57"/>
      <c r="AY141" s="61"/>
      <c r="AZ141" s="59"/>
      <c r="BA141" s="59"/>
      <c r="BB141" s="59"/>
      <c r="BC141" s="59"/>
      <c r="BD141" s="59"/>
      <c r="BE141" s="60"/>
      <c r="BF141" s="8"/>
      <c r="BG141" s="98"/>
      <c r="BH141" s="98"/>
      <c r="BI141" s="98"/>
      <c r="BJ141" s="98"/>
      <c r="BK141" s="98"/>
      <c r="BL141" s="59"/>
      <c r="BM141" s="61"/>
      <c r="BN141" s="99"/>
      <c r="BO141" s="99"/>
      <c r="BP141" s="99"/>
      <c r="BQ141" s="99"/>
      <c r="BR141" s="99"/>
      <c r="BS141" s="56"/>
      <c r="BT141" s="100"/>
      <c r="BU141" s="100"/>
      <c r="BV141" s="100"/>
      <c r="BW141" s="100"/>
      <c r="BX141" s="100"/>
      <c r="BY141" s="58"/>
      <c r="BZ141" s="61">
        <f t="shared" si="28"/>
        <v>0</v>
      </c>
      <c r="CA141" s="100"/>
      <c r="CB141" s="100"/>
      <c r="CC141" s="100"/>
      <c r="CD141" s="58"/>
      <c r="CE141" s="61"/>
      <c r="CF141" s="55"/>
      <c r="CG141" s="55"/>
      <c r="CH141" s="55"/>
      <c r="CI141" s="56"/>
      <c r="CJ141" s="57"/>
      <c r="CK141" s="57"/>
      <c r="CL141" s="57"/>
      <c r="CM141" s="58"/>
      <c r="CN141" s="59"/>
      <c r="CO141" s="59"/>
      <c r="CP141" s="59"/>
      <c r="CQ141" s="60"/>
      <c r="CR141" s="61"/>
      <c r="CS141" s="55"/>
      <c r="CT141" s="55"/>
      <c r="CU141" s="55"/>
      <c r="CV141" s="55"/>
      <c r="CW141" s="55"/>
      <c r="CX141" s="56"/>
      <c r="CY141" s="57"/>
      <c r="CZ141" s="57"/>
      <c r="DA141" s="57"/>
      <c r="DB141" s="57"/>
      <c r="DC141" s="57"/>
      <c r="DD141" s="58"/>
      <c r="DE141" s="8">
        <f>CT141+CV141+CZ141+DB141+DD141+CX141</f>
        <v>0</v>
      </c>
      <c r="DF141" s="55"/>
      <c r="DG141" s="56"/>
      <c r="DH141" s="57"/>
      <c r="DI141" s="58"/>
      <c r="DJ141" s="61" t="e">
        <f>#REF!+#REF!+#REF!</f>
        <v>#REF!</v>
      </c>
      <c r="DK141" s="50">
        <f t="shared" si="30"/>
        <v>0</v>
      </c>
      <c r="DL141" s="69"/>
      <c r="DM141" s="70"/>
    </row>
    <row r="142" spans="1:117" ht="15" hidden="1" customHeight="1" x14ac:dyDescent="0.25">
      <c r="A142" s="163">
        <v>22</v>
      </c>
      <c r="B142" s="136"/>
      <c r="C142" s="82"/>
      <c r="D142" s="78"/>
      <c r="E142" s="83"/>
      <c r="F142" s="79"/>
      <c r="G142" s="137"/>
      <c r="H142" s="138"/>
      <c r="I142" s="61"/>
      <c r="J142" s="113"/>
      <c r="K142" s="82"/>
      <c r="L142" s="82"/>
      <c r="M142" s="82"/>
      <c r="N142" s="80"/>
      <c r="O142" s="83"/>
      <c r="P142" s="83"/>
      <c r="Q142" s="79"/>
      <c r="R142" s="61"/>
      <c r="S142" s="81"/>
      <c r="T142" s="81"/>
      <c r="U142" s="81"/>
      <c r="V142" s="81"/>
      <c r="W142" s="81"/>
      <c r="X142" s="81"/>
      <c r="Y142" s="14"/>
      <c r="Z142" s="113"/>
      <c r="AA142" s="82"/>
      <c r="AB142" s="82"/>
      <c r="AC142" s="78"/>
      <c r="AD142" s="83"/>
      <c r="AE142" s="83"/>
      <c r="AF142" s="83"/>
      <c r="AG142" s="79"/>
      <c r="AH142" s="81"/>
      <c r="AI142" s="81"/>
      <c r="AJ142" s="81"/>
      <c r="AK142" s="98"/>
      <c r="AL142" s="61"/>
      <c r="AM142" s="99"/>
      <c r="AN142" s="99"/>
      <c r="AO142" s="99"/>
      <c r="AP142" s="99"/>
      <c r="AQ142" s="99"/>
      <c r="AR142" s="56"/>
      <c r="AS142" s="100"/>
      <c r="AT142" s="100"/>
      <c r="AU142" s="100"/>
      <c r="AV142" s="100"/>
      <c r="AW142" s="100"/>
      <c r="AX142" s="58"/>
      <c r="AY142" s="61"/>
      <c r="AZ142" s="59"/>
      <c r="BA142" s="59"/>
      <c r="BB142" s="59"/>
      <c r="BC142" s="59"/>
      <c r="BD142" s="59"/>
      <c r="BE142" s="60"/>
      <c r="BF142" s="8"/>
      <c r="BG142" s="98"/>
      <c r="BH142" s="98"/>
      <c r="BI142" s="98"/>
      <c r="BJ142" s="98"/>
      <c r="BK142" s="98"/>
      <c r="BL142" s="60"/>
      <c r="BM142" s="61"/>
      <c r="BN142" s="55"/>
      <c r="BO142" s="55"/>
      <c r="BP142" s="55"/>
      <c r="BQ142" s="55"/>
      <c r="BR142" s="55"/>
      <c r="BS142" s="56"/>
      <c r="BT142" s="57"/>
      <c r="BU142" s="57"/>
      <c r="BV142" s="57"/>
      <c r="BW142" s="57"/>
      <c r="BX142" s="57"/>
      <c r="BY142" s="58"/>
      <c r="BZ142" s="61">
        <f t="shared" si="28"/>
        <v>0</v>
      </c>
      <c r="CA142" s="63"/>
      <c r="CB142" s="57"/>
      <c r="CC142" s="57"/>
      <c r="CD142" s="58"/>
      <c r="CE142" s="61"/>
      <c r="CF142" s="55"/>
      <c r="CG142" s="55"/>
      <c r="CH142" s="55"/>
      <c r="CI142" s="56"/>
      <c r="CJ142" s="57"/>
      <c r="CK142" s="57"/>
      <c r="CL142" s="57"/>
      <c r="CM142" s="58"/>
      <c r="CN142" s="59"/>
      <c r="CO142" s="59"/>
      <c r="CP142" s="59"/>
      <c r="CQ142" s="60"/>
      <c r="CR142" s="61"/>
      <c r="CS142" s="99"/>
      <c r="CT142" s="55"/>
      <c r="CU142" s="55"/>
      <c r="CV142" s="55"/>
      <c r="CW142" s="55"/>
      <c r="CX142" s="56"/>
      <c r="CY142" s="57"/>
      <c r="CZ142" s="57"/>
      <c r="DA142" s="57"/>
      <c r="DB142" s="57"/>
      <c r="DC142" s="57"/>
      <c r="DD142" s="58"/>
      <c r="DE142" s="61">
        <f>CT142+CV142+CZ142+DB142+DD142+CX142</f>
        <v>0</v>
      </c>
      <c r="DF142" s="113"/>
      <c r="DG142" s="56"/>
      <c r="DH142" s="80"/>
      <c r="DI142" s="58"/>
      <c r="DJ142" s="61" t="e">
        <f>#REF!+#REF!+#REF!</f>
        <v>#REF!</v>
      </c>
      <c r="DK142" s="50">
        <f t="shared" si="30"/>
        <v>0</v>
      </c>
      <c r="DL142" s="72"/>
      <c r="DM142" s="70"/>
    </row>
    <row r="143" spans="1:117" x14ac:dyDescent="0.25">
      <c r="A143" s="1820" t="s">
        <v>13</v>
      </c>
      <c r="B143" s="1821"/>
      <c r="C143" s="1244"/>
      <c r="D143" s="92">
        <f>SUM(D132:D142)</f>
        <v>0</v>
      </c>
      <c r="E143" s="1244"/>
      <c r="F143" s="92">
        <f>SUM(F132:F142)</f>
        <v>0</v>
      </c>
      <c r="G143" s="91"/>
      <c r="H143" s="92"/>
      <c r="I143" s="88">
        <f>D143+F143+H143</f>
        <v>0</v>
      </c>
      <c r="J143" s="1436"/>
      <c r="K143" s="1436">
        <f>SUM(K121:K142)</f>
        <v>423</v>
      </c>
      <c r="L143" s="1436"/>
      <c r="M143" s="1436">
        <f>SUM(M121:M142)</f>
        <v>382</v>
      </c>
      <c r="N143" s="129"/>
      <c r="O143" s="1436">
        <f>SUM(O121:O142)</f>
        <v>363</v>
      </c>
      <c r="P143" s="1436"/>
      <c r="Q143" s="92">
        <f>SUM(Q121:Q142)</f>
        <v>320</v>
      </c>
      <c r="R143" s="88">
        <f t="shared" ref="R143" si="31">K143+M143+O143+Q143</f>
        <v>1488</v>
      </c>
      <c r="S143" s="91"/>
      <c r="T143" s="91"/>
      <c r="U143" s="91"/>
      <c r="V143" s="91"/>
      <c r="W143" s="91"/>
      <c r="X143" s="92"/>
      <c r="Y143" s="88"/>
      <c r="Z143" s="129"/>
      <c r="AA143" s="91">
        <f>SUM(AA132:AA139)</f>
        <v>0</v>
      </c>
      <c r="AB143" s="91"/>
      <c r="AC143" s="91">
        <f>SUM(AC132:AC139)</f>
        <v>0</v>
      </c>
      <c r="AD143" s="91"/>
      <c r="AE143" s="91"/>
      <c r="AF143" s="91"/>
      <c r="AG143" s="92"/>
      <c r="AH143" s="91"/>
      <c r="AI143" s="91"/>
      <c r="AJ143" s="91"/>
      <c r="AK143" s="86"/>
      <c r="AL143" s="88">
        <f>AA143+AC143+AE143+AG143+AI143+AK143</f>
        <v>0</v>
      </c>
      <c r="AM143" s="87"/>
      <c r="AN143" s="87">
        <f>SUM(AN132:AN142)</f>
        <v>0</v>
      </c>
      <c r="AO143" s="87"/>
      <c r="AP143" s="87">
        <f>SUM(AP132:AP142)</f>
        <v>0</v>
      </c>
      <c r="AQ143" s="87"/>
      <c r="AR143" s="86"/>
      <c r="AS143" s="87"/>
      <c r="AT143" s="87"/>
      <c r="AU143" s="87"/>
      <c r="AV143" s="87"/>
      <c r="AW143" s="87"/>
      <c r="AX143" s="87"/>
      <c r="AY143" s="89">
        <f>AN143+AP143+AR143+AT143+AV143+AX143</f>
        <v>0</v>
      </c>
      <c r="AZ143" s="85"/>
      <c r="BA143" s="87"/>
      <c r="BB143" s="87"/>
      <c r="BC143" s="87"/>
      <c r="BD143" s="87"/>
      <c r="BE143" s="86"/>
      <c r="BF143" s="128"/>
      <c r="BG143" s="85"/>
      <c r="BH143" s="87"/>
      <c r="BI143" s="87"/>
      <c r="BJ143" s="87"/>
      <c r="BK143" s="87"/>
      <c r="BL143" s="87"/>
      <c r="BM143" s="88"/>
      <c r="BN143" s="85"/>
      <c r="BO143" s="87">
        <f>SUM(BO121:BO142)</f>
        <v>0</v>
      </c>
      <c r="BP143" s="87"/>
      <c r="BQ143" s="87">
        <f>SUM(BQ121:BQ142)</f>
        <v>0</v>
      </c>
      <c r="BR143" s="87"/>
      <c r="BS143" s="86">
        <f>SUM(BS132:BS142)</f>
        <v>0</v>
      </c>
      <c r="BT143" s="87"/>
      <c r="BU143" s="87">
        <f>SUM(BU121:BU142)</f>
        <v>0</v>
      </c>
      <c r="BV143" s="87"/>
      <c r="BW143" s="87">
        <f>SUM(BW121:BW142)</f>
        <v>0</v>
      </c>
      <c r="BX143" s="87"/>
      <c r="BY143" s="86">
        <f>SUM(BY121:BY142)</f>
        <v>0</v>
      </c>
      <c r="BZ143" s="88">
        <f t="shared" ref="BZ143" si="32">BO143+BQ143+BS143+BU143+BW143+BY143</f>
        <v>0</v>
      </c>
      <c r="CA143" s="85"/>
      <c r="CB143" s="149">
        <f>SUM(CB121:CB142)</f>
        <v>0</v>
      </c>
      <c r="CC143" s="149"/>
      <c r="CD143" s="86">
        <f>SUM(CD121:CD142)</f>
        <v>0</v>
      </c>
      <c r="CE143" s="89"/>
      <c r="CF143" s="149"/>
      <c r="CG143" s="149">
        <f>SUM(CG132:CG142)</f>
        <v>0</v>
      </c>
      <c r="CH143" s="149"/>
      <c r="CI143" s="86">
        <f>SUM(CI132:CI142)</f>
        <v>0</v>
      </c>
      <c r="CJ143" s="149"/>
      <c r="CK143" s="149">
        <f>SUM(CK132:CK142)</f>
        <v>0</v>
      </c>
      <c r="CL143" s="149"/>
      <c r="CM143" s="86"/>
      <c r="CN143" s="149"/>
      <c r="CO143" s="149"/>
      <c r="CP143" s="149"/>
      <c r="CQ143" s="86"/>
      <c r="CR143" s="90">
        <f>CG143+CI143+CK143+CM143+CO143+CQ143</f>
        <v>0</v>
      </c>
      <c r="CS143" s="85"/>
      <c r="CT143" s="149"/>
      <c r="CU143" s="149"/>
      <c r="CV143" s="149"/>
      <c r="CW143" s="149"/>
      <c r="CX143" s="86"/>
      <c r="CY143" s="149"/>
      <c r="CZ143" s="149"/>
      <c r="DA143" s="149"/>
      <c r="DB143" s="149">
        <f>SUM(DB121:DB142)</f>
        <v>0</v>
      </c>
      <c r="DC143" s="149"/>
      <c r="DD143" s="86">
        <f>SUM(DD121:DD142)</f>
        <v>0</v>
      </c>
      <c r="DE143" s="89"/>
      <c r="DF143" s="90"/>
      <c r="DG143" s="89"/>
      <c r="DH143" s="128"/>
      <c r="DI143" s="89"/>
      <c r="DJ143" s="88"/>
      <c r="DK143" s="94">
        <f t="shared" si="30"/>
        <v>1488</v>
      </c>
      <c r="DL143" s="95"/>
      <c r="DM143" s="96">
        <v>6</v>
      </c>
    </row>
    <row r="144" spans="1:117" x14ac:dyDescent="0.25">
      <c r="A144" s="1799" t="s">
        <v>160</v>
      </c>
      <c r="B144" s="1804"/>
      <c r="C144" s="1804"/>
      <c r="D144" s="1804"/>
      <c r="E144" s="1804"/>
      <c r="F144" s="1804"/>
      <c r="G144" s="1804"/>
      <c r="H144" s="1804"/>
      <c r="I144" s="1804"/>
      <c r="J144" s="1804"/>
      <c r="K144" s="1804"/>
      <c r="L144" s="1804"/>
      <c r="M144" s="1804"/>
      <c r="N144" s="1804"/>
      <c r="O144" s="1804"/>
      <c r="P144" s="1804"/>
      <c r="Q144" s="1804"/>
      <c r="R144" s="1804"/>
      <c r="S144" s="1804"/>
      <c r="T144" s="1804"/>
      <c r="U144" s="1804"/>
      <c r="V144" s="1804"/>
      <c r="W144" s="1804"/>
      <c r="X144" s="1804"/>
      <c r="Y144" s="1804"/>
      <c r="Z144" s="1804"/>
      <c r="AA144" s="1804"/>
      <c r="AB144" s="1804"/>
      <c r="AC144" s="1804"/>
      <c r="AD144" s="1804"/>
      <c r="AE144" s="1804"/>
      <c r="AF144" s="1804"/>
      <c r="AG144" s="1804"/>
      <c r="AH144" s="1804"/>
      <c r="AI144" s="1804"/>
      <c r="AJ144" s="1804"/>
      <c r="AK144" s="1804"/>
      <c r="AL144" s="1804"/>
      <c r="AM144" s="1804"/>
      <c r="AN144" s="1804"/>
      <c r="AO144" s="1804"/>
      <c r="AP144" s="1804"/>
      <c r="AQ144" s="1804"/>
      <c r="AR144" s="1804"/>
      <c r="AS144" s="1804"/>
      <c r="AT144" s="1804"/>
      <c r="AU144" s="1804"/>
      <c r="AV144" s="1804"/>
      <c r="AW144" s="1804"/>
      <c r="AX144" s="1804"/>
      <c r="AY144" s="1804"/>
      <c r="AZ144" s="1804"/>
      <c r="BA144" s="1804"/>
      <c r="BB144" s="1804"/>
      <c r="BC144" s="1804"/>
      <c r="BD144" s="1804"/>
      <c r="BE144" s="1804"/>
      <c r="BF144" s="1804"/>
      <c r="BG144" s="1804"/>
      <c r="BH144" s="1804"/>
      <c r="BI144" s="1804"/>
      <c r="BJ144" s="1804"/>
      <c r="BK144" s="1804"/>
      <c r="BL144" s="1804"/>
      <c r="BM144" s="1804"/>
      <c r="BN144" s="1804"/>
      <c r="BO144" s="1804"/>
      <c r="BP144" s="1804"/>
      <c r="BQ144" s="1804"/>
      <c r="BR144" s="1804"/>
      <c r="BS144" s="1804"/>
      <c r="BT144" s="1804"/>
      <c r="BU144" s="1804"/>
      <c r="BV144" s="1804"/>
      <c r="BW144" s="1804"/>
      <c r="BX144" s="1804"/>
      <c r="BY144" s="1804"/>
      <c r="BZ144" s="1804"/>
      <c r="CA144" s="1804"/>
      <c r="CB144" s="1804"/>
      <c r="CC144" s="1804"/>
      <c r="CD144" s="1804"/>
      <c r="CE144" s="1804"/>
      <c r="CF144" s="1804"/>
      <c r="CG144" s="1804"/>
      <c r="CH144" s="1804"/>
      <c r="CI144" s="1804"/>
      <c r="CJ144" s="1804"/>
      <c r="CK144" s="1804"/>
      <c r="CL144" s="1804"/>
      <c r="CM144" s="1804"/>
      <c r="CN144" s="1804"/>
      <c r="CO144" s="1804"/>
      <c r="CP144" s="1804"/>
      <c r="CQ144" s="1804"/>
      <c r="CR144" s="1804"/>
      <c r="CS144" s="1804"/>
      <c r="CT144" s="1804"/>
      <c r="CU144" s="1804"/>
      <c r="CV144" s="1804"/>
      <c r="CW144" s="1804"/>
      <c r="CX144" s="1804"/>
      <c r="CY144" s="1804"/>
      <c r="CZ144" s="1804"/>
      <c r="DA144" s="1804"/>
      <c r="DB144" s="1804"/>
      <c r="DC144" s="1804"/>
      <c r="DD144" s="1804"/>
      <c r="DE144" s="1804"/>
      <c r="DF144" s="1804"/>
      <c r="DG144" s="1804"/>
      <c r="DH144" s="1804"/>
      <c r="DI144" s="1804"/>
      <c r="DJ144" s="1804"/>
      <c r="DK144" s="1804"/>
      <c r="DL144" s="1804"/>
      <c r="DM144" s="1805"/>
    </row>
    <row r="145" spans="1:117" x14ac:dyDescent="0.25">
      <c r="A145" s="4">
        <v>1</v>
      </c>
      <c r="B145" s="1243" t="s">
        <v>194</v>
      </c>
      <c r="C145" s="99"/>
      <c r="D145" s="56"/>
      <c r="E145" s="100"/>
      <c r="F145" s="58"/>
      <c r="G145" s="111"/>
      <c r="H145" s="104"/>
      <c r="I145" s="61"/>
      <c r="J145" s="55"/>
      <c r="K145" s="55"/>
      <c r="L145" s="55"/>
      <c r="M145" s="39"/>
      <c r="N145" s="57">
        <v>12</v>
      </c>
      <c r="O145" s="57">
        <v>68</v>
      </c>
      <c r="P145" s="57">
        <v>5</v>
      </c>
      <c r="Q145" s="1289">
        <v>83</v>
      </c>
      <c r="R145" s="61">
        <f>K145+M145+O145+Q145</f>
        <v>151</v>
      </c>
      <c r="S145" s="59">
        <v>26</v>
      </c>
      <c r="T145" s="98">
        <v>40</v>
      </c>
      <c r="U145" s="98">
        <v>12</v>
      </c>
      <c r="V145" s="98">
        <v>66</v>
      </c>
      <c r="W145" s="98"/>
      <c r="X145" s="43"/>
      <c r="Y145" s="61">
        <f>T145+V145+X145</f>
        <v>106</v>
      </c>
      <c r="Z145" s="99"/>
      <c r="AA145" s="99"/>
      <c r="AB145" s="99"/>
      <c r="AC145" s="39"/>
      <c r="AD145" s="100"/>
      <c r="AE145" s="100"/>
      <c r="AF145" s="100"/>
      <c r="AG145" s="41"/>
      <c r="AH145" s="98"/>
      <c r="AI145" s="98"/>
      <c r="AJ145" s="98"/>
      <c r="AK145" s="60"/>
      <c r="AL145" s="44"/>
      <c r="AM145" s="62"/>
      <c r="AN145" s="99"/>
      <c r="AO145" s="99"/>
      <c r="AP145" s="99"/>
      <c r="AQ145" s="99"/>
      <c r="AR145" s="56"/>
      <c r="AS145" s="100"/>
      <c r="AT145" s="100"/>
      <c r="AU145" s="100"/>
      <c r="AV145" s="100"/>
      <c r="AW145" s="100"/>
      <c r="AX145" s="58"/>
      <c r="AY145" s="61"/>
      <c r="AZ145" s="59">
        <v>7</v>
      </c>
      <c r="BA145" s="59">
        <v>81</v>
      </c>
      <c r="BB145" s="59"/>
      <c r="BC145" s="59"/>
      <c r="BD145" s="59">
        <v>3</v>
      </c>
      <c r="BE145" s="43">
        <v>91</v>
      </c>
      <c r="BF145" s="44">
        <f>BA145+BC145+BE145</f>
        <v>172</v>
      </c>
      <c r="BG145" s="48"/>
      <c r="BH145" s="98"/>
      <c r="BI145" s="98"/>
      <c r="BJ145" s="98"/>
      <c r="BK145" s="98"/>
      <c r="BL145" s="98"/>
      <c r="BM145" s="61">
        <f>BH145+BJ145+BL145</f>
        <v>0</v>
      </c>
      <c r="BN145" s="74"/>
      <c r="BO145" s="55"/>
      <c r="BP145" s="55"/>
      <c r="BQ145" s="55"/>
      <c r="BR145" s="55"/>
      <c r="BS145" s="56"/>
      <c r="BT145" s="57"/>
      <c r="BU145" s="57"/>
      <c r="BV145" s="57"/>
      <c r="BW145" s="57"/>
      <c r="BX145" s="57"/>
      <c r="BY145" s="58"/>
      <c r="BZ145" s="61">
        <f>BO145+BQ145+BS145+BU145+BW145+BY145</f>
        <v>0</v>
      </c>
      <c r="CA145" s="49"/>
      <c r="CB145" s="40"/>
      <c r="CC145" s="40"/>
      <c r="CD145" s="41"/>
      <c r="CE145" s="8"/>
      <c r="CF145" s="45"/>
      <c r="CG145" s="55"/>
      <c r="CH145" s="55"/>
      <c r="CI145" s="39"/>
      <c r="CJ145" s="57"/>
      <c r="CK145" s="57"/>
      <c r="CL145" s="57"/>
      <c r="CM145" s="41"/>
      <c r="CN145" s="59"/>
      <c r="CO145" s="42"/>
      <c r="CP145" s="42"/>
      <c r="CQ145" s="60"/>
      <c r="CR145" s="44"/>
      <c r="CS145" s="45"/>
      <c r="CT145" s="55"/>
      <c r="CU145" s="55"/>
      <c r="CV145" s="38"/>
      <c r="CW145" s="55"/>
      <c r="CX145" s="39"/>
      <c r="CY145" s="57"/>
      <c r="CZ145" s="57"/>
      <c r="DA145" s="57"/>
      <c r="DB145" s="57"/>
      <c r="DC145" s="57"/>
      <c r="DD145" s="58"/>
      <c r="DE145" s="61">
        <f>CT145+CV145+CZ145+DB145+DD145+CX145</f>
        <v>0</v>
      </c>
      <c r="DF145" s="62"/>
      <c r="DG145" s="39"/>
      <c r="DH145" s="49"/>
      <c r="DI145" s="58"/>
      <c r="DJ145" s="61"/>
      <c r="DK145" s="50">
        <f>R145+Y145+BF145</f>
        <v>429</v>
      </c>
      <c r="DL145" s="51"/>
      <c r="DM145" s="52"/>
    </row>
    <row r="146" spans="1:117" x14ac:dyDescent="0.25">
      <c r="A146" s="4">
        <v>2</v>
      </c>
      <c r="B146" s="1243" t="s">
        <v>41</v>
      </c>
      <c r="C146" s="99"/>
      <c r="D146" s="56"/>
      <c r="E146" s="100"/>
      <c r="F146" s="58"/>
      <c r="G146" s="111"/>
      <c r="H146" s="104"/>
      <c r="I146" s="61"/>
      <c r="J146" s="55"/>
      <c r="K146" s="55"/>
      <c r="L146" s="55"/>
      <c r="M146" s="56"/>
      <c r="N146" s="57">
        <v>16</v>
      </c>
      <c r="O146" s="57">
        <v>60</v>
      </c>
      <c r="P146" s="57">
        <v>5</v>
      </c>
      <c r="Q146" s="58">
        <v>83</v>
      </c>
      <c r="R146" s="61">
        <f>K146+M146+O146+Q146</f>
        <v>143</v>
      </c>
      <c r="S146" s="98">
        <v>31</v>
      </c>
      <c r="T146" s="98">
        <v>30</v>
      </c>
      <c r="U146" s="98">
        <v>12</v>
      </c>
      <c r="V146" s="98">
        <v>66</v>
      </c>
      <c r="W146" s="98"/>
      <c r="X146" s="60"/>
      <c r="Y146" s="61">
        <f>T146+V146+X146</f>
        <v>96</v>
      </c>
      <c r="Z146" s="99"/>
      <c r="AA146" s="99"/>
      <c r="AB146" s="99"/>
      <c r="AC146" s="56"/>
      <c r="AD146" s="100"/>
      <c r="AE146" s="100"/>
      <c r="AF146" s="100"/>
      <c r="AG146" s="58"/>
      <c r="AH146" s="98"/>
      <c r="AI146" s="98"/>
      <c r="AJ146" s="98"/>
      <c r="AK146" s="60"/>
      <c r="AL146" s="61"/>
      <c r="AM146" s="62"/>
      <c r="AN146" s="99"/>
      <c r="AO146" s="99"/>
      <c r="AP146" s="99"/>
      <c r="AQ146" s="99"/>
      <c r="AR146" s="56"/>
      <c r="AS146" s="100"/>
      <c r="AT146" s="100"/>
      <c r="AU146" s="100"/>
      <c r="AV146" s="100"/>
      <c r="AW146" s="100"/>
      <c r="AX146" s="58"/>
      <c r="AY146" s="61"/>
      <c r="AZ146" s="59">
        <v>12</v>
      </c>
      <c r="BA146" s="59">
        <v>68</v>
      </c>
      <c r="BB146" s="59"/>
      <c r="BC146" s="59"/>
      <c r="BD146" s="59">
        <v>3</v>
      </c>
      <c r="BE146" s="60">
        <v>91</v>
      </c>
      <c r="BF146" s="61">
        <f>BA146+BC146+BE146</f>
        <v>159</v>
      </c>
      <c r="BG146" s="67"/>
      <c r="BH146" s="98"/>
      <c r="BI146" s="98"/>
      <c r="BJ146" s="98"/>
      <c r="BK146" s="98"/>
      <c r="BL146" s="98"/>
      <c r="BM146" s="61">
        <f>BH146+BJ146+BL146</f>
        <v>0</v>
      </c>
      <c r="BN146" s="55"/>
      <c r="BO146" s="55"/>
      <c r="BP146" s="55"/>
      <c r="BQ146" s="55"/>
      <c r="BR146" s="55"/>
      <c r="BS146" s="56"/>
      <c r="BT146" s="57"/>
      <c r="BU146" s="57"/>
      <c r="BV146" s="57"/>
      <c r="BW146" s="57"/>
      <c r="BX146" s="57"/>
      <c r="BY146" s="58"/>
      <c r="BZ146" s="61">
        <f>BO146+BQ146+BS146+BU146+BW146+BY146</f>
        <v>0</v>
      </c>
      <c r="CA146" s="63"/>
      <c r="CB146" s="57"/>
      <c r="CC146" s="57"/>
      <c r="CD146" s="58"/>
      <c r="CE146" s="8"/>
      <c r="CF146" s="62"/>
      <c r="CG146" s="55"/>
      <c r="CH146" s="55"/>
      <c r="CI146" s="56"/>
      <c r="CJ146" s="57"/>
      <c r="CK146" s="57"/>
      <c r="CL146" s="57"/>
      <c r="CM146" s="58"/>
      <c r="CN146" s="59"/>
      <c r="CO146" s="59"/>
      <c r="CP146" s="59"/>
      <c r="CQ146" s="60"/>
      <c r="CR146" s="75"/>
      <c r="CS146" s="62"/>
      <c r="CT146" s="55"/>
      <c r="CU146" s="55"/>
      <c r="CV146" s="55"/>
      <c r="CW146" s="55"/>
      <c r="CX146" s="56"/>
      <c r="CY146" s="57"/>
      <c r="CZ146" s="57"/>
      <c r="DA146" s="57"/>
      <c r="DB146" s="57"/>
      <c r="DC146" s="57"/>
      <c r="DD146" s="58"/>
      <c r="DE146" s="61">
        <f>CT146+CV146+CZ146+DB146+DD146+CX146</f>
        <v>0</v>
      </c>
      <c r="DF146" s="62"/>
      <c r="DG146" s="56"/>
      <c r="DH146" s="63"/>
      <c r="DI146" s="58"/>
      <c r="DJ146" s="61"/>
      <c r="DK146" s="50">
        <f>R146+Y146+BF146</f>
        <v>398</v>
      </c>
      <c r="DL146" s="72"/>
      <c r="DM146" s="73"/>
    </row>
    <row r="147" spans="1:117" x14ac:dyDescent="0.25">
      <c r="A147" s="4">
        <v>3</v>
      </c>
      <c r="B147" s="76" t="s">
        <v>73</v>
      </c>
      <c r="C147" s="55"/>
      <c r="D147" s="56"/>
      <c r="E147" s="57"/>
      <c r="F147" s="58"/>
      <c r="G147" s="103"/>
      <c r="H147" s="104"/>
      <c r="I147" s="61"/>
      <c r="J147" s="55"/>
      <c r="K147" s="55"/>
      <c r="L147" s="55"/>
      <c r="M147" s="56"/>
      <c r="N147" s="57"/>
      <c r="O147" s="57"/>
      <c r="P147" s="57"/>
      <c r="Q147" s="58"/>
      <c r="R147" s="61"/>
      <c r="S147" s="98">
        <v>26</v>
      </c>
      <c r="T147" s="98">
        <v>40</v>
      </c>
      <c r="U147" s="98"/>
      <c r="V147" s="98"/>
      <c r="W147" s="98"/>
      <c r="X147" s="59"/>
      <c r="Y147" s="61">
        <f>T147+V147+X147</f>
        <v>40</v>
      </c>
      <c r="Z147" s="99"/>
      <c r="AA147" s="99"/>
      <c r="AB147" s="99"/>
      <c r="AC147" s="56"/>
      <c r="AD147" s="100"/>
      <c r="AE147" s="100"/>
      <c r="AF147" s="100"/>
      <c r="AG147" s="58"/>
      <c r="AH147" s="98"/>
      <c r="AI147" s="98"/>
      <c r="AJ147" s="98"/>
      <c r="AK147" s="60"/>
      <c r="AL147" s="61"/>
      <c r="AM147" s="62"/>
      <c r="AN147" s="99"/>
      <c r="AO147" s="99"/>
      <c r="AP147" s="99"/>
      <c r="AQ147" s="99"/>
      <c r="AR147" s="56"/>
      <c r="AS147" s="100"/>
      <c r="AT147" s="100"/>
      <c r="AU147" s="100"/>
      <c r="AV147" s="100"/>
      <c r="AW147" s="100"/>
      <c r="AX147" s="58"/>
      <c r="AY147" s="61"/>
      <c r="AZ147" s="59">
        <v>7</v>
      </c>
      <c r="BA147" s="59">
        <v>81</v>
      </c>
      <c r="BB147" s="59"/>
      <c r="BC147" s="59"/>
      <c r="BD147" s="59">
        <v>3</v>
      </c>
      <c r="BE147" s="60">
        <v>91</v>
      </c>
      <c r="BF147" s="112">
        <f>BA147+BC147+BE147</f>
        <v>172</v>
      </c>
      <c r="BG147" s="67"/>
      <c r="BH147" s="98"/>
      <c r="BI147" s="98"/>
      <c r="BJ147" s="98"/>
      <c r="BK147" s="98"/>
      <c r="BL147" s="98"/>
      <c r="BM147" s="61">
        <f>BH147+BJ147+BL147</f>
        <v>0</v>
      </c>
      <c r="BN147" s="55"/>
      <c r="BO147" s="55"/>
      <c r="BP147" s="55"/>
      <c r="BQ147" s="55"/>
      <c r="BR147" s="55"/>
      <c r="BS147" s="56"/>
      <c r="BT147" s="57"/>
      <c r="BU147" s="57"/>
      <c r="BV147" s="57"/>
      <c r="BW147" s="57"/>
      <c r="BX147" s="57"/>
      <c r="BY147" s="58"/>
      <c r="BZ147" s="61">
        <f>BO147+BQ147+BS147+BU147+BW147+BY147</f>
        <v>0</v>
      </c>
      <c r="CA147" s="63"/>
      <c r="CB147" s="57"/>
      <c r="CC147" s="57"/>
      <c r="CD147" s="58"/>
      <c r="CE147" s="8"/>
      <c r="CF147" s="62"/>
      <c r="CG147" s="55"/>
      <c r="CH147" s="55"/>
      <c r="CI147" s="56"/>
      <c r="CJ147" s="57"/>
      <c r="CK147" s="57"/>
      <c r="CL147" s="57"/>
      <c r="CM147" s="58"/>
      <c r="CN147" s="59"/>
      <c r="CO147" s="59"/>
      <c r="CP147" s="59"/>
      <c r="CQ147" s="60"/>
      <c r="CR147" s="61"/>
      <c r="CS147" s="62"/>
      <c r="CT147" s="55"/>
      <c r="CU147" s="55"/>
      <c r="CV147" s="55"/>
      <c r="CW147" s="55"/>
      <c r="CX147" s="56"/>
      <c r="CY147" s="57"/>
      <c r="CZ147" s="57"/>
      <c r="DA147" s="57"/>
      <c r="DB147" s="57"/>
      <c r="DC147" s="57"/>
      <c r="DD147" s="58"/>
      <c r="DE147" s="61">
        <f>CT147+CV147+CZ147+DB147+DD147+CX147</f>
        <v>0</v>
      </c>
      <c r="DF147" s="62"/>
      <c r="DG147" s="56"/>
      <c r="DH147" s="63"/>
      <c r="DI147" s="58"/>
      <c r="DJ147" s="61"/>
      <c r="DK147" s="50">
        <f>R147+Y147+BF147</f>
        <v>212</v>
      </c>
      <c r="DL147" s="72"/>
      <c r="DM147" s="73"/>
    </row>
    <row r="148" spans="1:117" x14ac:dyDescent="0.25">
      <c r="A148" s="143">
        <v>4</v>
      </c>
      <c r="B148" s="1543" t="s">
        <v>726</v>
      </c>
      <c r="C148" s="99"/>
      <c r="D148" s="56"/>
      <c r="E148" s="100"/>
      <c r="F148" s="58"/>
      <c r="G148" s="111"/>
      <c r="H148" s="104"/>
      <c r="I148" s="61">
        <f>D148+F148+H148</f>
        <v>0</v>
      </c>
      <c r="J148" s="55"/>
      <c r="K148" s="55"/>
      <c r="L148" s="55"/>
      <c r="M148" s="56"/>
      <c r="N148" s="57"/>
      <c r="O148" s="57"/>
      <c r="P148" s="57"/>
      <c r="Q148" s="58"/>
      <c r="R148" s="61"/>
      <c r="S148" s="59"/>
      <c r="T148" s="98"/>
      <c r="U148" s="98"/>
      <c r="V148" s="98"/>
      <c r="W148" s="98"/>
      <c r="X148" s="59"/>
      <c r="Y148" s="61">
        <f>T148+V148+X148</f>
        <v>0</v>
      </c>
      <c r="Z148" s="99"/>
      <c r="AA148" s="99"/>
      <c r="AB148" s="99"/>
      <c r="AC148" s="56"/>
      <c r="AD148" s="100"/>
      <c r="AE148" s="100"/>
      <c r="AF148" s="100"/>
      <c r="AG148" s="58"/>
      <c r="AH148" s="98"/>
      <c r="AI148" s="98"/>
      <c r="AJ148" s="98"/>
      <c r="AK148" s="60"/>
      <c r="AL148" s="61">
        <f>AA148+AC148+AE148+AG148+AI148+AK148</f>
        <v>0</v>
      </c>
      <c r="AM148" s="62"/>
      <c r="AN148" s="99"/>
      <c r="AO148" s="99"/>
      <c r="AP148" s="99"/>
      <c r="AQ148" s="99"/>
      <c r="AR148" s="56"/>
      <c r="AS148" s="100"/>
      <c r="AT148" s="100"/>
      <c r="AU148" s="100"/>
      <c r="AV148" s="100"/>
      <c r="AW148" s="100"/>
      <c r="AX148" s="58"/>
      <c r="AY148" s="61"/>
      <c r="AZ148" s="101">
        <v>14</v>
      </c>
      <c r="BA148" s="101">
        <v>64</v>
      </c>
      <c r="BB148" s="101"/>
      <c r="BC148" s="101"/>
      <c r="BD148" s="101">
        <v>3</v>
      </c>
      <c r="BE148" s="102">
        <v>91</v>
      </c>
      <c r="BF148" s="61">
        <f>BA148+BC148+BE148</f>
        <v>155</v>
      </c>
      <c r="BG148" s="67"/>
      <c r="BH148" s="98"/>
      <c r="BI148" s="98"/>
      <c r="BJ148" s="98"/>
      <c r="BK148" s="98"/>
      <c r="BL148" s="98"/>
      <c r="BM148" s="61"/>
      <c r="BN148" s="74"/>
      <c r="BO148" s="55"/>
      <c r="BP148" s="55"/>
      <c r="BQ148" s="55"/>
      <c r="BR148" s="55"/>
      <c r="BS148" s="56"/>
      <c r="BT148" s="57"/>
      <c r="BU148" s="57"/>
      <c r="BV148" s="57"/>
      <c r="BW148" s="57"/>
      <c r="BX148" s="57"/>
      <c r="BY148" s="58"/>
      <c r="BZ148" s="61"/>
      <c r="CA148" s="63"/>
      <c r="CB148" s="57"/>
      <c r="CC148" s="57"/>
      <c r="CD148" s="58"/>
      <c r="CE148" s="8"/>
      <c r="CF148" s="62"/>
      <c r="CG148" s="55"/>
      <c r="CH148" s="55"/>
      <c r="CI148" s="56"/>
      <c r="CJ148" s="57"/>
      <c r="CK148" s="57"/>
      <c r="CL148" s="57"/>
      <c r="CM148" s="58"/>
      <c r="CN148" s="59"/>
      <c r="CO148" s="59"/>
      <c r="CP148" s="59"/>
      <c r="CQ148" s="60"/>
      <c r="CR148" s="61"/>
      <c r="CS148" s="62"/>
      <c r="CT148" s="55"/>
      <c r="CU148" s="55"/>
      <c r="CV148" s="55"/>
      <c r="CW148" s="55"/>
      <c r="CX148" s="56"/>
      <c r="CY148" s="57"/>
      <c r="CZ148" s="57"/>
      <c r="DA148" s="57"/>
      <c r="DB148" s="57"/>
      <c r="DC148" s="57"/>
      <c r="DD148" s="58"/>
      <c r="DE148" s="61"/>
      <c r="DF148" s="62"/>
      <c r="DG148" s="56"/>
      <c r="DH148" s="63"/>
      <c r="DI148" s="58"/>
      <c r="DJ148" s="61"/>
      <c r="DK148" s="50">
        <f>R148+Y148+BF148</f>
        <v>155</v>
      </c>
      <c r="DL148" s="72"/>
      <c r="DM148" s="73"/>
    </row>
    <row r="149" spans="1:117" x14ac:dyDescent="0.25">
      <c r="A149" s="143">
        <v>5</v>
      </c>
      <c r="B149" s="1243" t="s">
        <v>195</v>
      </c>
      <c r="C149" s="99"/>
      <c r="D149" s="56"/>
      <c r="E149" s="100"/>
      <c r="F149" s="58"/>
      <c r="G149" s="111"/>
      <c r="H149" s="104"/>
      <c r="I149" s="61"/>
      <c r="J149" s="55"/>
      <c r="K149" s="55"/>
      <c r="L149" s="55"/>
      <c r="M149" s="56"/>
      <c r="N149" s="57"/>
      <c r="O149" s="57"/>
      <c r="P149" s="57"/>
      <c r="Q149" s="58"/>
      <c r="R149" s="61"/>
      <c r="S149" s="98">
        <v>34</v>
      </c>
      <c r="T149" s="98">
        <v>25</v>
      </c>
      <c r="U149" s="98"/>
      <c r="V149" s="98"/>
      <c r="W149" s="98"/>
      <c r="X149" s="59"/>
      <c r="Y149" s="61">
        <f>T149+V149+X149</f>
        <v>25</v>
      </c>
      <c r="Z149" s="99"/>
      <c r="AA149" s="99"/>
      <c r="AB149" s="99"/>
      <c r="AC149" s="56"/>
      <c r="AD149" s="100"/>
      <c r="AE149" s="100"/>
      <c r="AF149" s="100"/>
      <c r="AG149" s="58"/>
      <c r="AH149" s="98"/>
      <c r="AI149" s="98"/>
      <c r="AJ149" s="98"/>
      <c r="AK149" s="60"/>
      <c r="AL149" s="61"/>
      <c r="AM149" s="62"/>
      <c r="AN149" s="99"/>
      <c r="AO149" s="99"/>
      <c r="AP149" s="99"/>
      <c r="AQ149" s="99"/>
      <c r="AR149" s="56"/>
      <c r="AS149" s="100"/>
      <c r="AT149" s="100"/>
      <c r="AU149" s="100"/>
      <c r="AV149" s="100"/>
      <c r="AW149" s="100"/>
      <c r="AX149" s="58"/>
      <c r="AY149" s="61"/>
      <c r="AZ149" s="59">
        <v>20</v>
      </c>
      <c r="BA149" s="59">
        <v>52</v>
      </c>
      <c r="BB149" s="59"/>
      <c r="BC149" s="59"/>
      <c r="BD149" s="59"/>
      <c r="BE149" s="60"/>
      <c r="BF149" s="61">
        <f>BA149+BC149+BE149</f>
        <v>52</v>
      </c>
      <c r="BG149" s="67"/>
      <c r="BH149" s="98"/>
      <c r="BI149" s="98"/>
      <c r="BJ149" s="98"/>
      <c r="BK149" s="98"/>
      <c r="BL149" s="98"/>
      <c r="BM149" s="61"/>
      <c r="BN149" s="55"/>
      <c r="BO149" s="55"/>
      <c r="BP149" s="55"/>
      <c r="BQ149" s="55"/>
      <c r="BR149" s="55"/>
      <c r="BS149" s="56"/>
      <c r="BT149" s="57"/>
      <c r="BU149" s="57"/>
      <c r="BV149" s="57"/>
      <c r="BW149" s="57"/>
      <c r="BX149" s="57"/>
      <c r="BY149" s="58"/>
      <c r="BZ149" s="61">
        <f>BO149+BQ149+BS149+BU149+BW149+BY149</f>
        <v>0</v>
      </c>
      <c r="CA149" s="63"/>
      <c r="CB149" s="57"/>
      <c r="CC149" s="57"/>
      <c r="CD149" s="58"/>
      <c r="CE149" s="8"/>
      <c r="CF149" s="62"/>
      <c r="CG149" s="55"/>
      <c r="CH149" s="55"/>
      <c r="CI149" s="56"/>
      <c r="CJ149" s="57"/>
      <c r="CK149" s="57"/>
      <c r="CL149" s="57"/>
      <c r="CM149" s="58"/>
      <c r="CN149" s="59"/>
      <c r="CO149" s="59"/>
      <c r="CP149" s="59"/>
      <c r="CQ149" s="60"/>
      <c r="CR149" s="75"/>
      <c r="CS149" s="62"/>
      <c r="CT149" s="55"/>
      <c r="CU149" s="55"/>
      <c r="CV149" s="55"/>
      <c r="CW149" s="55"/>
      <c r="CX149" s="56"/>
      <c r="CY149" s="57"/>
      <c r="CZ149" s="57"/>
      <c r="DA149" s="57"/>
      <c r="DB149" s="57"/>
      <c r="DC149" s="57"/>
      <c r="DD149" s="58"/>
      <c r="DE149" s="61"/>
      <c r="DF149" s="62"/>
      <c r="DG149" s="56"/>
      <c r="DH149" s="63"/>
      <c r="DI149" s="58"/>
      <c r="DJ149" s="61"/>
      <c r="DK149" s="50">
        <f>R149+Y149+BF149</f>
        <v>77</v>
      </c>
      <c r="DL149" s="72"/>
      <c r="DM149" s="73"/>
    </row>
    <row r="150" spans="1:117" x14ac:dyDescent="0.25">
      <c r="A150" s="143">
        <v>6</v>
      </c>
      <c r="B150" s="1243" t="s">
        <v>237</v>
      </c>
      <c r="C150" s="99"/>
      <c r="D150" s="56"/>
      <c r="E150" s="100"/>
      <c r="F150" s="58"/>
      <c r="G150" s="111"/>
      <c r="H150" s="104"/>
      <c r="I150" s="61"/>
      <c r="J150" s="55">
        <v>9</v>
      </c>
      <c r="K150" s="55">
        <v>75</v>
      </c>
      <c r="L150" s="55"/>
      <c r="M150" s="56"/>
      <c r="N150" s="57"/>
      <c r="O150" s="57"/>
      <c r="P150" s="57"/>
      <c r="Q150" s="58"/>
      <c r="R150" s="61">
        <f>K150+M150+O150+Q150</f>
        <v>75</v>
      </c>
      <c r="S150" s="98"/>
      <c r="T150" s="98"/>
      <c r="U150" s="98"/>
      <c r="V150" s="98"/>
      <c r="W150" s="98"/>
      <c r="X150" s="59"/>
      <c r="Y150" s="61"/>
      <c r="Z150" s="99"/>
      <c r="AA150" s="99"/>
      <c r="AB150" s="99"/>
      <c r="AC150" s="56"/>
      <c r="AD150" s="100"/>
      <c r="AE150" s="100"/>
      <c r="AF150" s="100"/>
      <c r="AG150" s="58"/>
      <c r="AH150" s="98"/>
      <c r="AI150" s="98"/>
      <c r="AJ150" s="98"/>
      <c r="AK150" s="60"/>
      <c r="AL150" s="61"/>
      <c r="AM150" s="62"/>
      <c r="AN150" s="99"/>
      <c r="AO150" s="99"/>
      <c r="AP150" s="99"/>
      <c r="AQ150" s="99"/>
      <c r="AR150" s="56"/>
      <c r="AS150" s="100"/>
      <c r="AT150" s="100"/>
      <c r="AU150" s="100"/>
      <c r="AV150" s="100"/>
      <c r="AW150" s="100"/>
      <c r="AX150" s="58"/>
      <c r="AY150" s="61"/>
      <c r="AZ150" s="101"/>
      <c r="BA150" s="101"/>
      <c r="BB150" s="101"/>
      <c r="BC150" s="101"/>
      <c r="BD150" s="101"/>
      <c r="BE150" s="102"/>
      <c r="BF150" s="112"/>
      <c r="BG150" s="67"/>
      <c r="BH150" s="98"/>
      <c r="BI150" s="98"/>
      <c r="BJ150" s="98"/>
      <c r="BK150" s="98"/>
      <c r="BL150" s="98"/>
      <c r="BM150" s="61"/>
      <c r="BN150" s="62"/>
      <c r="BO150" s="55"/>
      <c r="BP150" s="55"/>
      <c r="BQ150" s="55"/>
      <c r="BR150" s="55"/>
      <c r="BS150" s="56"/>
      <c r="BT150" s="57"/>
      <c r="BU150" s="57"/>
      <c r="BV150" s="57"/>
      <c r="BW150" s="57"/>
      <c r="BX150" s="57"/>
      <c r="BY150" s="58"/>
      <c r="BZ150" s="61"/>
      <c r="CA150" s="63"/>
      <c r="CB150" s="57"/>
      <c r="CC150" s="57"/>
      <c r="CD150" s="58"/>
      <c r="CE150" s="8"/>
      <c r="CF150" s="62"/>
      <c r="CG150" s="55"/>
      <c r="CH150" s="55"/>
      <c r="CI150" s="56"/>
      <c r="CJ150" s="57"/>
      <c r="CK150" s="57"/>
      <c r="CL150" s="57"/>
      <c r="CM150" s="58"/>
      <c r="CN150" s="59"/>
      <c r="CO150" s="59"/>
      <c r="CP150" s="59"/>
      <c r="CQ150" s="60"/>
      <c r="CR150" s="61"/>
      <c r="CS150" s="62"/>
      <c r="CT150" s="55"/>
      <c r="CU150" s="55"/>
      <c r="CV150" s="55"/>
      <c r="CW150" s="55"/>
      <c r="CX150" s="56"/>
      <c r="CY150" s="57"/>
      <c r="CZ150" s="57"/>
      <c r="DA150" s="57"/>
      <c r="DB150" s="57"/>
      <c r="DC150" s="57"/>
      <c r="DD150" s="58"/>
      <c r="DE150" s="8"/>
      <c r="DF150" s="62"/>
      <c r="DG150" s="56"/>
      <c r="DH150" s="63"/>
      <c r="DI150" s="58"/>
      <c r="DJ150" s="61"/>
      <c r="DK150" s="50">
        <f t="shared" ref="DK150:DK162" si="33">R150+Y150</f>
        <v>75</v>
      </c>
      <c r="DL150" s="72"/>
      <c r="DM150" s="73"/>
    </row>
    <row r="151" spans="1:117" hidden="1" x14ac:dyDescent="0.25">
      <c r="A151" s="143">
        <v>7</v>
      </c>
      <c r="B151" s="1434" t="s">
        <v>40</v>
      </c>
      <c r="C151" s="99"/>
      <c r="D151" s="56"/>
      <c r="E151" s="100"/>
      <c r="F151" s="58"/>
      <c r="G151" s="111"/>
      <c r="H151" s="104"/>
      <c r="I151" s="61"/>
      <c r="J151" s="55"/>
      <c r="K151" s="55"/>
      <c r="L151" s="55"/>
      <c r="M151" s="56"/>
      <c r="N151" s="57"/>
      <c r="O151" s="57"/>
      <c r="P151" s="57"/>
      <c r="Q151" s="58"/>
      <c r="R151" s="61"/>
      <c r="S151" s="59"/>
      <c r="T151" s="98"/>
      <c r="U151" s="98"/>
      <c r="V151" s="98"/>
      <c r="W151" s="98"/>
      <c r="X151" s="59"/>
      <c r="Y151" s="61">
        <f>T151+V151+X151</f>
        <v>0</v>
      </c>
      <c r="Z151" s="99"/>
      <c r="AA151" s="99"/>
      <c r="AB151" s="99"/>
      <c r="AC151" s="56"/>
      <c r="AD151" s="100"/>
      <c r="AE151" s="100"/>
      <c r="AF151" s="100"/>
      <c r="AG151" s="58"/>
      <c r="AH151" s="98"/>
      <c r="AI151" s="98"/>
      <c r="AJ151" s="98"/>
      <c r="AK151" s="60"/>
      <c r="AL151" s="61"/>
      <c r="AM151" s="62"/>
      <c r="AN151" s="99"/>
      <c r="AO151" s="99"/>
      <c r="AP151" s="99"/>
      <c r="AQ151" s="99"/>
      <c r="AR151" s="56"/>
      <c r="AS151" s="100"/>
      <c r="AT151" s="100"/>
      <c r="AU151" s="100"/>
      <c r="AV151" s="100"/>
      <c r="AW151" s="100"/>
      <c r="AX151" s="58"/>
      <c r="AY151" s="61"/>
      <c r="AZ151" s="59"/>
      <c r="BA151" s="59"/>
      <c r="BB151" s="59"/>
      <c r="BC151" s="59"/>
      <c r="BD151" s="59"/>
      <c r="BE151" s="60"/>
      <c r="BF151" s="112">
        <f>BA151+BC151+BE151</f>
        <v>0</v>
      </c>
      <c r="BG151" s="67"/>
      <c r="BH151" s="98"/>
      <c r="BI151" s="98"/>
      <c r="BJ151" s="98"/>
      <c r="BK151" s="98"/>
      <c r="BL151" s="98"/>
      <c r="BM151" s="61">
        <f>BH151+BJ151+BL151</f>
        <v>0</v>
      </c>
      <c r="BN151" s="62"/>
      <c r="BO151" s="55"/>
      <c r="BP151" s="55"/>
      <c r="BQ151" s="55"/>
      <c r="BR151" s="55"/>
      <c r="BS151" s="56"/>
      <c r="BT151" s="57"/>
      <c r="BU151" s="57"/>
      <c r="BV151" s="57"/>
      <c r="BW151" s="57"/>
      <c r="BX151" s="57"/>
      <c r="BY151" s="58"/>
      <c r="BZ151" s="61">
        <f t="shared" ref="BZ151:BZ158" si="34">BO151+BQ151+BS151+BU151+BW151+BY151</f>
        <v>0</v>
      </c>
      <c r="CA151" s="63"/>
      <c r="CB151" s="57"/>
      <c r="CC151" s="57"/>
      <c r="CD151" s="58"/>
      <c r="CE151" s="8"/>
      <c r="CF151" s="62"/>
      <c r="CG151" s="55"/>
      <c r="CH151" s="55"/>
      <c r="CI151" s="56"/>
      <c r="CJ151" s="57"/>
      <c r="CK151" s="57"/>
      <c r="CL151" s="57"/>
      <c r="CM151" s="58"/>
      <c r="CN151" s="59"/>
      <c r="CO151" s="59"/>
      <c r="CP151" s="59"/>
      <c r="CQ151" s="60"/>
      <c r="CR151" s="61"/>
      <c r="CS151" s="55"/>
      <c r="CT151" s="55"/>
      <c r="CU151" s="55"/>
      <c r="CV151" s="55"/>
      <c r="CW151" s="55"/>
      <c r="CX151" s="56"/>
      <c r="CY151" s="57"/>
      <c r="CZ151" s="57"/>
      <c r="DA151" s="57"/>
      <c r="DB151" s="57"/>
      <c r="DC151" s="57"/>
      <c r="DD151" s="58"/>
      <c r="DE151" s="61"/>
      <c r="DF151" s="62"/>
      <c r="DG151" s="56"/>
      <c r="DH151" s="63"/>
      <c r="DI151" s="58"/>
      <c r="DJ151" s="61"/>
      <c r="DK151" s="50">
        <f t="shared" si="33"/>
        <v>0</v>
      </c>
      <c r="DL151" s="69"/>
      <c r="DM151" s="70"/>
    </row>
    <row r="152" spans="1:117" hidden="1" x14ac:dyDescent="0.25">
      <c r="A152" s="143">
        <v>8</v>
      </c>
      <c r="B152" s="1434" t="s">
        <v>25</v>
      </c>
      <c r="C152" s="99"/>
      <c r="D152" s="56"/>
      <c r="E152" s="100"/>
      <c r="F152" s="58"/>
      <c r="G152" s="111"/>
      <c r="H152" s="104"/>
      <c r="I152" s="61"/>
      <c r="J152" s="55"/>
      <c r="K152" s="55"/>
      <c r="L152" s="55"/>
      <c r="M152" s="56"/>
      <c r="N152" s="57"/>
      <c r="O152" s="57"/>
      <c r="P152" s="57"/>
      <c r="Q152" s="58"/>
      <c r="R152" s="61"/>
      <c r="S152" s="59"/>
      <c r="T152" s="98"/>
      <c r="U152" s="98"/>
      <c r="V152" s="98"/>
      <c r="W152" s="98"/>
      <c r="X152" s="59"/>
      <c r="Y152" s="61"/>
      <c r="Z152" s="99"/>
      <c r="AA152" s="99"/>
      <c r="AB152" s="99"/>
      <c r="AC152" s="56"/>
      <c r="AD152" s="100"/>
      <c r="AE152" s="100"/>
      <c r="AF152" s="100"/>
      <c r="AG152" s="58"/>
      <c r="AH152" s="98"/>
      <c r="AI152" s="98"/>
      <c r="AJ152" s="98"/>
      <c r="AK152" s="60"/>
      <c r="AL152" s="61"/>
      <c r="AM152" s="62"/>
      <c r="AN152" s="99"/>
      <c r="AO152" s="99"/>
      <c r="AP152" s="99"/>
      <c r="AQ152" s="99"/>
      <c r="AR152" s="56"/>
      <c r="AS152" s="100"/>
      <c r="AT152" s="100"/>
      <c r="AU152" s="100"/>
      <c r="AV152" s="100"/>
      <c r="AW152" s="100"/>
      <c r="AX152" s="58"/>
      <c r="AY152" s="61"/>
      <c r="AZ152" s="59"/>
      <c r="BA152" s="59"/>
      <c r="BB152" s="59"/>
      <c r="BC152" s="59"/>
      <c r="BD152" s="59"/>
      <c r="BE152" s="60"/>
      <c r="BF152" s="112">
        <f>BA152+BC152+BE152</f>
        <v>0</v>
      </c>
      <c r="BG152" s="67"/>
      <c r="BH152" s="98"/>
      <c r="BI152" s="98"/>
      <c r="BJ152" s="98"/>
      <c r="BK152" s="98"/>
      <c r="BL152" s="98"/>
      <c r="BM152" s="61"/>
      <c r="BN152" s="62"/>
      <c r="BO152" s="55"/>
      <c r="BP152" s="55"/>
      <c r="BQ152" s="55"/>
      <c r="BR152" s="55"/>
      <c r="BS152" s="56"/>
      <c r="BT152" s="57"/>
      <c r="BU152" s="57"/>
      <c r="BV152" s="57"/>
      <c r="BW152" s="57"/>
      <c r="BX152" s="57"/>
      <c r="BY152" s="58"/>
      <c r="BZ152" s="61">
        <f t="shared" si="34"/>
        <v>0</v>
      </c>
      <c r="CA152" s="63"/>
      <c r="CB152" s="57"/>
      <c r="CC152" s="57"/>
      <c r="CD152" s="58"/>
      <c r="CE152" s="8"/>
      <c r="CF152" s="62"/>
      <c r="CG152" s="55"/>
      <c r="CH152" s="55"/>
      <c r="CI152" s="56"/>
      <c r="CJ152" s="57"/>
      <c r="CK152" s="57"/>
      <c r="CL152" s="57"/>
      <c r="CM152" s="58"/>
      <c r="CN152" s="59"/>
      <c r="CO152" s="59"/>
      <c r="CP152" s="59"/>
      <c r="CQ152" s="60"/>
      <c r="CR152" s="61"/>
      <c r="CS152" s="62"/>
      <c r="CT152" s="55"/>
      <c r="CU152" s="55"/>
      <c r="CV152" s="55"/>
      <c r="CW152" s="55"/>
      <c r="CX152" s="56"/>
      <c r="CY152" s="57"/>
      <c r="CZ152" s="57"/>
      <c r="DA152" s="57"/>
      <c r="DB152" s="57"/>
      <c r="DC152" s="57"/>
      <c r="DD152" s="58"/>
      <c r="DE152" s="61"/>
      <c r="DF152" s="62"/>
      <c r="DG152" s="56"/>
      <c r="DH152" s="63"/>
      <c r="DI152" s="58"/>
      <c r="DJ152" s="61"/>
      <c r="DK152" s="50">
        <f t="shared" si="33"/>
        <v>0</v>
      </c>
      <c r="DL152" s="72"/>
      <c r="DM152" s="73"/>
    </row>
    <row r="153" spans="1:117" hidden="1" x14ac:dyDescent="0.25">
      <c r="A153" s="143">
        <v>9</v>
      </c>
      <c r="B153" s="1543" t="s">
        <v>57</v>
      </c>
      <c r="C153" s="99"/>
      <c r="D153" s="56"/>
      <c r="E153" s="100"/>
      <c r="F153" s="58"/>
      <c r="G153" s="111"/>
      <c r="H153" s="104"/>
      <c r="I153" s="61"/>
      <c r="J153" s="55"/>
      <c r="K153" s="55"/>
      <c r="L153" s="55"/>
      <c r="M153" s="56"/>
      <c r="N153" s="57"/>
      <c r="O153" s="57"/>
      <c r="P153" s="57"/>
      <c r="Q153" s="58"/>
      <c r="R153" s="61"/>
      <c r="S153" s="98"/>
      <c r="T153" s="98"/>
      <c r="U153" s="98"/>
      <c r="V153" s="98"/>
      <c r="W153" s="98"/>
      <c r="X153" s="60"/>
      <c r="Y153" s="61"/>
      <c r="Z153" s="99"/>
      <c r="AA153" s="99"/>
      <c r="AB153" s="99"/>
      <c r="AC153" s="56"/>
      <c r="AD153" s="100"/>
      <c r="AE153" s="100"/>
      <c r="AF153" s="100"/>
      <c r="AG153" s="58"/>
      <c r="AH153" s="98"/>
      <c r="AI153" s="98"/>
      <c r="AJ153" s="98"/>
      <c r="AK153" s="60"/>
      <c r="AL153" s="61"/>
      <c r="AM153" s="55"/>
      <c r="AN153" s="99"/>
      <c r="AO153" s="99"/>
      <c r="AP153" s="99"/>
      <c r="AQ153" s="99"/>
      <c r="AR153" s="56"/>
      <c r="AS153" s="100"/>
      <c r="AT153" s="100"/>
      <c r="AU153" s="100"/>
      <c r="AV153" s="100"/>
      <c r="AW153" s="100"/>
      <c r="AX153" s="58"/>
      <c r="AY153" s="61"/>
      <c r="AZ153" s="59"/>
      <c r="BA153" s="59"/>
      <c r="BB153" s="59"/>
      <c r="BC153" s="59"/>
      <c r="BD153" s="59"/>
      <c r="BE153" s="60"/>
      <c r="BF153" s="112"/>
      <c r="BG153" s="67"/>
      <c r="BH153" s="98"/>
      <c r="BI153" s="98"/>
      <c r="BJ153" s="98"/>
      <c r="BK153" s="98"/>
      <c r="BL153" s="98"/>
      <c r="BM153" s="61"/>
      <c r="BN153" s="62"/>
      <c r="BO153" s="55"/>
      <c r="BP153" s="55"/>
      <c r="BQ153" s="55"/>
      <c r="BR153" s="55"/>
      <c r="BS153" s="56"/>
      <c r="BT153" s="57"/>
      <c r="BU153" s="57"/>
      <c r="BV153" s="57"/>
      <c r="BW153" s="57"/>
      <c r="BX153" s="57"/>
      <c r="BY153" s="58"/>
      <c r="BZ153" s="61">
        <f t="shared" si="34"/>
        <v>0</v>
      </c>
      <c r="CA153" s="63"/>
      <c r="CB153" s="57"/>
      <c r="CC153" s="57"/>
      <c r="CD153" s="58"/>
      <c r="CE153" s="8"/>
      <c r="CF153" s="62"/>
      <c r="CG153" s="55"/>
      <c r="CH153" s="55"/>
      <c r="CI153" s="56"/>
      <c r="CJ153" s="57"/>
      <c r="CK153" s="57"/>
      <c r="CL153" s="57"/>
      <c r="CM153" s="58"/>
      <c r="CN153" s="59"/>
      <c r="CO153" s="59"/>
      <c r="CP153" s="59"/>
      <c r="CQ153" s="60"/>
      <c r="CR153" s="61"/>
      <c r="CS153" s="62"/>
      <c r="CT153" s="55"/>
      <c r="CU153" s="55"/>
      <c r="CV153" s="55"/>
      <c r="CW153" s="55"/>
      <c r="CX153" s="56"/>
      <c r="CY153" s="57"/>
      <c r="CZ153" s="57"/>
      <c r="DA153" s="57"/>
      <c r="DB153" s="57"/>
      <c r="DC153" s="57"/>
      <c r="DD153" s="58"/>
      <c r="DE153" s="8"/>
      <c r="DF153" s="62"/>
      <c r="DG153" s="56"/>
      <c r="DH153" s="63"/>
      <c r="DI153" s="58"/>
      <c r="DJ153" s="61"/>
      <c r="DK153" s="50">
        <f t="shared" si="33"/>
        <v>0</v>
      </c>
      <c r="DL153" s="72"/>
      <c r="DM153" s="73"/>
    </row>
    <row r="154" spans="1:117" hidden="1" x14ac:dyDescent="0.25">
      <c r="A154" s="143">
        <v>10</v>
      </c>
      <c r="B154" s="35" t="s">
        <v>24</v>
      </c>
      <c r="C154" s="55"/>
      <c r="D154" s="56"/>
      <c r="E154" s="57"/>
      <c r="F154" s="58"/>
      <c r="G154" s="103"/>
      <c r="H154" s="104"/>
      <c r="I154" s="61"/>
      <c r="J154" s="55"/>
      <c r="K154" s="55"/>
      <c r="L154" s="55"/>
      <c r="M154" s="56"/>
      <c r="N154" s="57"/>
      <c r="O154" s="57"/>
      <c r="P154" s="57"/>
      <c r="Q154" s="58"/>
      <c r="R154" s="61"/>
      <c r="S154" s="98"/>
      <c r="T154" s="98"/>
      <c r="U154" s="98"/>
      <c r="V154" s="98"/>
      <c r="W154" s="98"/>
      <c r="X154" s="60"/>
      <c r="Y154" s="61"/>
      <c r="Z154" s="99"/>
      <c r="AA154" s="99"/>
      <c r="AB154" s="99"/>
      <c r="AC154" s="56"/>
      <c r="AD154" s="100"/>
      <c r="AE154" s="100"/>
      <c r="AF154" s="100"/>
      <c r="AG154" s="58"/>
      <c r="AH154" s="98"/>
      <c r="AI154" s="98"/>
      <c r="AJ154" s="98"/>
      <c r="AK154" s="60"/>
      <c r="AL154" s="61"/>
      <c r="AM154" s="55"/>
      <c r="AN154" s="99"/>
      <c r="AO154" s="99"/>
      <c r="AP154" s="99"/>
      <c r="AQ154" s="99"/>
      <c r="AR154" s="56"/>
      <c r="AS154" s="100"/>
      <c r="AT154" s="100"/>
      <c r="AU154" s="100"/>
      <c r="AV154" s="100"/>
      <c r="AW154" s="100"/>
      <c r="AX154" s="58"/>
      <c r="AY154" s="61"/>
      <c r="AZ154" s="59"/>
      <c r="BA154" s="59"/>
      <c r="BB154" s="59"/>
      <c r="BC154" s="59"/>
      <c r="BD154" s="59"/>
      <c r="BE154" s="60"/>
      <c r="BF154" s="112"/>
      <c r="BG154" s="67"/>
      <c r="BH154" s="98"/>
      <c r="BI154" s="98"/>
      <c r="BJ154" s="98"/>
      <c r="BK154" s="98"/>
      <c r="BL154" s="98"/>
      <c r="BM154" s="61"/>
      <c r="BN154" s="62"/>
      <c r="BO154" s="55"/>
      <c r="BP154" s="55"/>
      <c r="BQ154" s="55"/>
      <c r="BR154" s="55"/>
      <c r="BS154" s="56"/>
      <c r="BT154" s="57"/>
      <c r="BU154" s="57"/>
      <c r="BV154" s="57"/>
      <c r="BW154" s="57"/>
      <c r="BX154" s="57"/>
      <c r="BY154" s="58"/>
      <c r="BZ154" s="61">
        <f t="shared" si="34"/>
        <v>0</v>
      </c>
      <c r="CA154" s="63"/>
      <c r="CB154" s="57"/>
      <c r="CC154" s="57"/>
      <c r="CD154" s="58"/>
      <c r="CE154" s="8"/>
      <c r="CF154" s="62"/>
      <c r="CG154" s="55"/>
      <c r="CH154" s="55"/>
      <c r="CI154" s="56"/>
      <c r="CJ154" s="57"/>
      <c r="CK154" s="57"/>
      <c r="CL154" s="57"/>
      <c r="CM154" s="58"/>
      <c r="CN154" s="59"/>
      <c r="CO154" s="59"/>
      <c r="CP154" s="59"/>
      <c r="CQ154" s="60"/>
      <c r="CR154" s="61"/>
      <c r="CS154" s="62"/>
      <c r="CT154" s="55"/>
      <c r="CU154" s="55"/>
      <c r="CV154" s="55"/>
      <c r="CW154" s="55"/>
      <c r="CX154" s="56"/>
      <c r="CY154" s="57"/>
      <c r="CZ154" s="57"/>
      <c r="DA154" s="57"/>
      <c r="DB154" s="57"/>
      <c r="DC154" s="57"/>
      <c r="DD154" s="58"/>
      <c r="DE154" s="61"/>
      <c r="DF154" s="62"/>
      <c r="DG154" s="56"/>
      <c r="DH154" s="63"/>
      <c r="DI154" s="58"/>
      <c r="DJ154" s="61"/>
      <c r="DK154" s="50">
        <f t="shared" si="33"/>
        <v>0</v>
      </c>
      <c r="DL154" s="72"/>
      <c r="DM154" s="73"/>
    </row>
    <row r="155" spans="1:117" hidden="1" x14ac:dyDescent="0.25">
      <c r="A155" s="143">
        <v>11</v>
      </c>
      <c r="B155" s="1243" t="s">
        <v>122</v>
      </c>
      <c r="C155" s="99"/>
      <c r="D155" s="56"/>
      <c r="E155" s="100"/>
      <c r="F155" s="58"/>
      <c r="G155" s="111"/>
      <c r="H155" s="104"/>
      <c r="I155" s="61"/>
      <c r="J155" s="55"/>
      <c r="K155" s="55"/>
      <c r="L155" s="55"/>
      <c r="M155" s="56"/>
      <c r="N155" s="57"/>
      <c r="O155" s="57"/>
      <c r="P155" s="57"/>
      <c r="Q155" s="58"/>
      <c r="R155" s="61"/>
      <c r="S155" s="59"/>
      <c r="T155" s="98"/>
      <c r="U155" s="98"/>
      <c r="V155" s="98"/>
      <c r="W155" s="98"/>
      <c r="X155" s="60"/>
      <c r="Y155" s="61"/>
      <c r="Z155" s="99"/>
      <c r="AA155" s="99"/>
      <c r="AB155" s="99"/>
      <c r="AC155" s="56"/>
      <c r="AD155" s="100"/>
      <c r="AE155" s="100"/>
      <c r="AF155" s="100"/>
      <c r="AG155" s="58"/>
      <c r="AH155" s="98"/>
      <c r="AI155" s="98"/>
      <c r="AJ155" s="98"/>
      <c r="AK155" s="60"/>
      <c r="AL155" s="61"/>
      <c r="AM155" s="55"/>
      <c r="AN155" s="99"/>
      <c r="AO155" s="99"/>
      <c r="AP155" s="99"/>
      <c r="AQ155" s="99"/>
      <c r="AR155" s="56"/>
      <c r="AS155" s="100"/>
      <c r="AT155" s="100"/>
      <c r="AU155" s="100"/>
      <c r="AV155" s="100"/>
      <c r="AW155" s="100"/>
      <c r="AX155" s="58"/>
      <c r="AY155" s="61"/>
      <c r="AZ155" s="101"/>
      <c r="BA155" s="101"/>
      <c r="BB155" s="101"/>
      <c r="BC155" s="101"/>
      <c r="BD155" s="101"/>
      <c r="BE155" s="102"/>
      <c r="BF155" s="61"/>
      <c r="BG155" s="67"/>
      <c r="BH155" s="98"/>
      <c r="BI155" s="98"/>
      <c r="BJ155" s="98"/>
      <c r="BK155" s="98"/>
      <c r="BL155" s="98"/>
      <c r="BM155" s="61"/>
      <c r="BN155" s="68"/>
      <c r="BO155" s="55"/>
      <c r="BP155" s="55"/>
      <c r="BQ155" s="55"/>
      <c r="BR155" s="55"/>
      <c r="BS155" s="56"/>
      <c r="BT155" s="57"/>
      <c r="BU155" s="57"/>
      <c r="BV155" s="57"/>
      <c r="BW155" s="57"/>
      <c r="BX155" s="57"/>
      <c r="BY155" s="58"/>
      <c r="BZ155" s="61">
        <f t="shared" si="34"/>
        <v>0</v>
      </c>
      <c r="CA155" s="63"/>
      <c r="CB155" s="57"/>
      <c r="CC155" s="57"/>
      <c r="CD155" s="58"/>
      <c r="CE155" s="8"/>
      <c r="CF155" s="55"/>
      <c r="CG155" s="55"/>
      <c r="CH155" s="55"/>
      <c r="CI155" s="56"/>
      <c r="CJ155" s="57"/>
      <c r="CK155" s="57"/>
      <c r="CL155" s="57"/>
      <c r="CM155" s="58"/>
      <c r="CN155" s="59"/>
      <c r="CO155" s="59"/>
      <c r="CP155" s="59"/>
      <c r="CQ155" s="60"/>
      <c r="CR155" s="75"/>
      <c r="CS155" s="62"/>
      <c r="CT155" s="55"/>
      <c r="CU155" s="55"/>
      <c r="CV155" s="55"/>
      <c r="CW155" s="55"/>
      <c r="CX155" s="56"/>
      <c r="CY155" s="57"/>
      <c r="CZ155" s="57"/>
      <c r="DA155" s="57"/>
      <c r="DB155" s="57"/>
      <c r="DC155" s="57"/>
      <c r="DD155" s="58"/>
      <c r="DE155" s="61"/>
      <c r="DF155" s="62"/>
      <c r="DG155" s="56"/>
      <c r="DH155" s="63"/>
      <c r="DI155" s="58"/>
      <c r="DJ155" s="61"/>
      <c r="DK155" s="50">
        <f t="shared" si="33"/>
        <v>0</v>
      </c>
      <c r="DL155" s="72"/>
      <c r="DM155" s="73"/>
    </row>
    <row r="156" spans="1:117" hidden="1" x14ac:dyDescent="0.25">
      <c r="A156" s="143">
        <v>12</v>
      </c>
      <c r="B156" s="1243" t="s">
        <v>109</v>
      </c>
      <c r="C156" s="99"/>
      <c r="D156" s="56"/>
      <c r="E156" s="100"/>
      <c r="F156" s="58"/>
      <c r="G156" s="111"/>
      <c r="H156" s="104"/>
      <c r="I156" s="61"/>
      <c r="J156" s="55"/>
      <c r="K156" s="55"/>
      <c r="L156" s="55"/>
      <c r="M156" s="56"/>
      <c r="N156" s="57"/>
      <c r="O156" s="57"/>
      <c r="P156" s="57"/>
      <c r="Q156" s="58"/>
      <c r="R156" s="61"/>
      <c r="S156" s="59"/>
      <c r="T156" s="98"/>
      <c r="U156" s="98"/>
      <c r="V156" s="98"/>
      <c r="W156" s="98"/>
      <c r="X156" s="60"/>
      <c r="Y156" s="61"/>
      <c r="Z156" s="99"/>
      <c r="AA156" s="99"/>
      <c r="AB156" s="99"/>
      <c r="AC156" s="56"/>
      <c r="AD156" s="100"/>
      <c r="AE156" s="100"/>
      <c r="AF156" s="100"/>
      <c r="AG156" s="58"/>
      <c r="AH156" s="98"/>
      <c r="AI156" s="98"/>
      <c r="AJ156" s="98"/>
      <c r="AK156" s="60"/>
      <c r="AL156" s="61"/>
      <c r="AM156" s="55"/>
      <c r="AN156" s="99"/>
      <c r="AO156" s="99"/>
      <c r="AP156" s="99"/>
      <c r="AQ156" s="99"/>
      <c r="AR156" s="56"/>
      <c r="AS156" s="100"/>
      <c r="AT156" s="100"/>
      <c r="AU156" s="100"/>
      <c r="AV156" s="100"/>
      <c r="AW156" s="100"/>
      <c r="AX156" s="58"/>
      <c r="AY156" s="61"/>
      <c r="AZ156" s="59"/>
      <c r="BA156" s="59"/>
      <c r="BB156" s="59"/>
      <c r="BC156" s="59"/>
      <c r="BD156" s="59"/>
      <c r="BE156" s="60"/>
      <c r="BF156" s="61"/>
      <c r="BG156" s="67"/>
      <c r="BH156" s="98"/>
      <c r="BI156" s="98"/>
      <c r="BJ156" s="98"/>
      <c r="BK156" s="98"/>
      <c r="BL156" s="98"/>
      <c r="BM156" s="61"/>
      <c r="BN156" s="68"/>
      <c r="BO156" s="55"/>
      <c r="BP156" s="55"/>
      <c r="BQ156" s="55"/>
      <c r="BR156" s="55"/>
      <c r="BS156" s="56"/>
      <c r="BT156" s="57"/>
      <c r="BU156" s="57"/>
      <c r="BV156" s="57"/>
      <c r="BW156" s="57"/>
      <c r="BX156" s="57"/>
      <c r="BY156" s="58"/>
      <c r="BZ156" s="61">
        <f t="shared" si="34"/>
        <v>0</v>
      </c>
      <c r="CA156" s="63"/>
      <c r="CB156" s="57"/>
      <c r="CC156" s="57"/>
      <c r="CD156" s="58"/>
      <c r="CE156" s="8"/>
      <c r="CF156" s="55"/>
      <c r="CG156" s="55"/>
      <c r="CH156" s="55"/>
      <c r="CI156" s="56"/>
      <c r="CJ156" s="57"/>
      <c r="CK156" s="57"/>
      <c r="CL156" s="57"/>
      <c r="CM156" s="58"/>
      <c r="CN156" s="59"/>
      <c r="CO156" s="59"/>
      <c r="CP156" s="59"/>
      <c r="CQ156" s="60"/>
      <c r="CR156" s="61"/>
      <c r="CS156" s="62"/>
      <c r="CT156" s="55"/>
      <c r="CU156" s="55"/>
      <c r="CV156" s="55"/>
      <c r="CW156" s="55"/>
      <c r="CX156" s="56"/>
      <c r="CY156" s="57"/>
      <c r="CZ156" s="57"/>
      <c r="DA156" s="57"/>
      <c r="DB156" s="57"/>
      <c r="DC156" s="57"/>
      <c r="DD156" s="58"/>
      <c r="DE156" s="61"/>
      <c r="DF156" s="62"/>
      <c r="DG156" s="56"/>
      <c r="DH156" s="63"/>
      <c r="DI156" s="58"/>
      <c r="DJ156" s="61"/>
      <c r="DK156" s="50">
        <f t="shared" si="33"/>
        <v>0</v>
      </c>
      <c r="DL156" s="72"/>
      <c r="DM156" s="73"/>
    </row>
    <row r="157" spans="1:117" hidden="1" x14ac:dyDescent="0.25">
      <c r="A157" s="143">
        <v>13</v>
      </c>
      <c r="B157" s="1243" t="s">
        <v>138</v>
      </c>
      <c r="C157" s="99"/>
      <c r="D157" s="56"/>
      <c r="E157" s="100"/>
      <c r="F157" s="58"/>
      <c r="G157" s="111"/>
      <c r="H157" s="104"/>
      <c r="I157" s="61"/>
      <c r="J157" s="55"/>
      <c r="K157" s="55"/>
      <c r="L157" s="55"/>
      <c r="M157" s="56"/>
      <c r="N157" s="57"/>
      <c r="O157" s="57"/>
      <c r="P157" s="57"/>
      <c r="Q157" s="58"/>
      <c r="R157" s="61"/>
      <c r="S157" s="98"/>
      <c r="T157" s="98"/>
      <c r="U157" s="98"/>
      <c r="V157" s="98"/>
      <c r="W157" s="98"/>
      <c r="X157" s="60"/>
      <c r="Y157" s="61"/>
      <c r="Z157" s="99"/>
      <c r="AA157" s="99"/>
      <c r="AB157" s="99"/>
      <c r="AC157" s="56"/>
      <c r="AD157" s="100"/>
      <c r="AE157" s="100"/>
      <c r="AF157" s="100"/>
      <c r="AG157" s="58"/>
      <c r="AH157" s="98"/>
      <c r="AI157" s="98"/>
      <c r="AJ157" s="98"/>
      <c r="AK157" s="60"/>
      <c r="AL157" s="61"/>
      <c r="AM157" s="55"/>
      <c r="AN157" s="99"/>
      <c r="AO157" s="99"/>
      <c r="AP157" s="99"/>
      <c r="AQ157" s="99"/>
      <c r="AR157" s="56"/>
      <c r="AS157" s="100"/>
      <c r="AT157" s="100"/>
      <c r="AU157" s="100"/>
      <c r="AV157" s="100"/>
      <c r="AW157" s="100"/>
      <c r="AX157" s="58"/>
      <c r="AY157" s="61"/>
      <c r="AZ157" s="101"/>
      <c r="BA157" s="101"/>
      <c r="BB157" s="101"/>
      <c r="BC157" s="101"/>
      <c r="BD157" s="101"/>
      <c r="BE157" s="102"/>
      <c r="BF157" s="61"/>
      <c r="BG157" s="67"/>
      <c r="BH157" s="98"/>
      <c r="BI157" s="98"/>
      <c r="BJ157" s="98"/>
      <c r="BK157" s="98"/>
      <c r="BL157" s="98"/>
      <c r="BM157" s="61">
        <f>BH157+BJ157+BL157</f>
        <v>0</v>
      </c>
      <c r="BN157" s="62"/>
      <c r="BO157" s="55"/>
      <c r="BP157" s="55"/>
      <c r="BQ157" s="55"/>
      <c r="BR157" s="55"/>
      <c r="BS157" s="56"/>
      <c r="BT157" s="57"/>
      <c r="BU157" s="57"/>
      <c r="BV157" s="57"/>
      <c r="BW157" s="57"/>
      <c r="BX157" s="57"/>
      <c r="BY157" s="58"/>
      <c r="BZ157" s="61">
        <f t="shared" si="34"/>
        <v>0</v>
      </c>
      <c r="CA157" s="63"/>
      <c r="CB157" s="57"/>
      <c r="CC157" s="57"/>
      <c r="CD157" s="58"/>
      <c r="CE157" s="8"/>
      <c r="CF157" s="55"/>
      <c r="CG157" s="55"/>
      <c r="CH157" s="55"/>
      <c r="CI157" s="56"/>
      <c r="CJ157" s="57"/>
      <c r="CK157" s="57"/>
      <c r="CL157" s="57"/>
      <c r="CM157" s="58"/>
      <c r="CN157" s="59"/>
      <c r="CO157" s="59"/>
      <c r="CP157" s="59"/>
      <c r="CQ157" s="60"/>
      <c r="CR157" s="61"/>
      <c r="CS157" s="62"/>
      <c r="CT157" s="55"/>
      <c r="CU157" s="55"/>
      <c r="CV157" s="55"/>
      <c r="CW157" s="55"/>
      <c r="CX157" s="56"/>
      <c r="CY157" s="57"/>
      <c r="CZ157" s="57"/>
      <c r="DA157" s="57"/>
      <c r="DB157" s="57"/>
      <c r="DC157" s="57"/>
      <c r="DD157" s="58"/>
      <c r="DE157" s="61"/>
      <c r="DF157" s="62"/>
      <c r="DG157" s="56"/>
      <c r="DH157" s="63"/>
      <c r="DI157" s="58"/>
      <c r="DJ157" s="61"/>
      <c r="DK157" s="50">
        <f t="shared" si="33"/>
        <v>0</v>
      </c>
      <c r="DL157" s="72"/>
      <c r="DM157" s="73"/>
    </row>
    <row r="158" spans="1:117" hidden="1" x14ac:dyDescent="0.25">
      <c r="A158" s="143">
        <v>14</v>
      </c>
      <c r="B158" s="1243" t="s">
        <v>139</v>
      </c>
      <c r="C158" s="99"/>
      <c r="D158" s="56"/>
      <c r="E158" s="100"/>
      <c r="F158" s="58"/>
      <c r="G158" s="111"/>
      <c r="H158" s="104"/>
      <c r="I158" s="61"/>
      <c r="J158" s="55"/>
      <c r="K158" s="55"/>
      <c r="L158" s="55"/>
      <c r="M158" s="56"/>
      <c r="N158" s="57"/>
      <c r="O158" s="57"/>
      <c r="P158" s="57"/>
      <c r="Q158" s="58"/>
      <c r="R158" s="61"/>
      <c r="S158" s="59"/>
      <c r="T158" s="98"/>
      <c r="U158" s="98"/>
      <c r="V158" s="98"/>
      <c r="W158" s="98"/>
      <c r="X158" s="60"/>
      <c r="Y158" s="61"/>
      <c r="Z158" s="99"/>
      <c r="AA158" s="99"/>
      <c r="AB158" s="99"/>
      <c r="AC158" s="56"/>
      <c r="AD158" s="100"/>
      <c r="AE158" s="100"/>
      <c r="AF158" s="100"/>
      <c r="AG158" s="58"/>
      <c r="AH158" s="98"/>
      <c r="AI158" s="98"/>
      <c r="AJ158" s="98"/>
      <c r="AK158" s="60"/>
      <c r="AL158" s="61"/>
      <c r="AM158" s="55"/>
      <c r="AN158" s="99"/>
      <c r="AO158" s="99"/>
      <c r="AP158" s="99"/>
      <c r="AQ158" s="99"/>
      <c r="AR158" s="56"/>
      <c r="AS158" s="100"/>
      <c r="AT158" s="100"/>
      <c r="AU158" s="100"/>
      <c r="AV158" s="100"/>
      <c r="AW158" s="100"/>
      <c r="AX158" s="58"/>
      <c r="AY158" s="61"/>
      <c r="AZ158" s="101"/>
      <c r="BA158" s="101"/>
      <c r="BB158" s="101"/>
      <c r="BC158" s="101"/>
      <c r="BD158" s="101"/>
      <c r="BE158" s="102"/>
      <c r="BF158" s="61"/>
      <c r="BG158" s="67"/>
      <c r="BH158" s="98"/>
      <c r="BI158" s="98"/>
      <c r="BJ158" s="98"/>
      <c r="BK158" s="98"/>
      <c r="BL158" s="98"/>
      <c r="BM158" s="61"/>
      <c r="BN158" s="68"/>
      <c r="BO158" s="55"/>
      <c r="BP158" s="55"/>
      <c r="BQ158" s="55"/>
      <c r="BR158" s="55"/>
      <c r="BS158" s="56"/>
      <c r="BT158" s="57"/>
      <c r="BU158" s="57"/>
      <c r="BV158" s="57"/>
      <c r="BW158" s="57"/>
      <c r="BX158" s="57"/>
      <c r="BY158" s="58"/>
      <c r="BZ158" s="61">
        <f t="shared" si="34"/>
        <v>0</v>
      </c>
      <c r="CA158" s="63"/>
      <c r="CB158" s="57"/>
      <c r="CC158" s="57"/>
      <c r="CD158" s="58"/>
      <c r="CE158" s="61"/>
      <c r="CF158" s="55"/>
      <c r="CG158" s="55"/>
      <c r="CH158" s="55"/>
      <c r="CI158" s="56"/>
      <c r="CJ158" s="57"/>
      <c r="CK158" s="57"/>
      <c r="CL158" s="57"/>
      <c r="CM158" s="58"/>
      <c r="CN158" s="59"/>
      <c r="CO158" s="59"/>
      <c r="CP158" s="59"/>
      <c r="CQ158" s="60"/>
      <c r="CR158" s="61"/>
      <c r="CS158" s="62"/>
      <c r="CT158" s="55"/>
      <c r="CU158" s="55"/>
      <c r="CV158" s="55"/>
      <c r="CW158" s="55"/>
      <c r="CX158" s="56"/>
      <c r="CY158" s="57"/>
      <c r="CZ158" s="57"/>
      <c r="DA158" s="57"/>
      <c r="DB158" s="57"/>
      <c r="DC158" s="57"/>
      <c r="DD158" s="58"/>
      <c r="DE158" s="61"/>
      <c r="DF158" s="62"/>
      <c r="DG158" s="56"/>
      <c r="DH158" s="63"/>
      <c r="DI158" s="58"/>
      <c r="DJ158" s="61"/>
      <c r="DK158" s="50">
        <f t="shared" si="33"/>
        <v>0</v>
      </c>
      <c r="DL158" s="72"/>
      <c r="DM158" s="73"/>
    </row>
    <row r="159" spans="1:117" ht="15" hidden="1" customHeight="1" x14ac:dyDescent="0.25">
      <c r="A159" s="143">
        <v>15</v>
      </c>
      <c r="B159" s="1434" t="s">
        <v>165</v>
      </c>
      <c r="C159" s="99"/>
      <c r="D159" s="56"/>
      <c r="E159" s="100"/>
      <c r="F159" s="58"/>
      <c r="G159" s="111"/>
      <c r="H159" s="104"/>
      <c r="I159" s="61"/>
      <c r="J159" s="55"/>
      <c r="K159" s="55"/>
      <c r="L159" s="55"/>
      <c r="M159" s="56"/>
      <c r="N159" s="57"/>
      <c r="O159" s="57"/>
      <c r="P159" s="57"/>
      <c r="Q159" s="58"/>
      <c r="R159" s="61"/>
      <c r="S159" s="59"/>
      <c r="T159" s="98"/>
      <c r="U159" s="98"/>
      <c r="V159" s="98"/>
      <c r="W159" s="98"/>
      <c r="X159" s="60"/>
      <c r="Y159" s="61"/>
      <c r="Z159" s="99"/>
      <c r="AA159" s="99"/>
      <c r="AB159" s="99"/>
      <c r="AC159" s="56"/>
      <c r="AD159" s="100"/>
      <c r="AE159" s="100"/>
      <c r="AF159" s="100"/>
      <c r="AG159" s="58"/>
      <c r="AH159" s="98"/>
      <c r="AI159" s="98"/>
      <c r="AJ159" s="98"/>
      <c r="AK159" s="60"/>
      <c r="AL159" s="61"/>
      <c r="AM159" s="55"/>
      <c r="AN159" s="99"/>
      <c r="AO159" s="99"/>
      <c r="AP159" s="99"/>
      <c r="AQ159" s="99"/>
      <c r="AR159" s="56"/>
      <c r="AS159" s="100"/>
      <c r="AT159" s="100"/>
      <c r="AU159" s="100"/>
      <c r="AV159" s="100"/>
      <c r="AW159" s="100"/>
      <c r="AX159" s="58"/>
      <c r="AY159" s="61"/>
      <c r="AZ159" s="101"/>
      <c r="BA159" s="101"/>
      <c r="BB159" s="101"/>
      <c r="BC159" s="101"/>
      <c r="BD159" s="101"/>
      <c r="BE159" s="102"/>
      <c r="BF159" s="112"/>
      <c r="BG159" s="67"/>
      <c r="BH159" s="98"/>
      <c r="BI159" s="98"/>
      <c r="BJ159" s="98"/>
      <c r="BK159" s="98"/>
      <c r="BL159" s="98"/>
      <c r="BM159" s="61"/>
      <c r="BN159" s="68"/>
      <c r="BO159" s="55"/>
      <c r="BP159" s="55"/>
      <c r="BQ159" s="55"/>
      <c r="BR159" s="55"/>
      <c r="BS159" s="56"/>
      <c r="BT159" s="57"/>
      <c r="BU159" s="57"/>
      <c r="BV159" s="57"/>
      <c r="BW159" s="57"/>
      <c r="BX159" s="57"/>
      <c r="BY159" s="58"/>
      <c r="BZ159" s="61"/>
      <c r="CA159" s="63"/>
      <c r="CB159" s="57"/>
      <c r="CC159" s="57"/>
      <c r="CD159" s="58"/>
      <c r="CE159" s="61">
        <f>CB159+CD159</f>
        <v>0</v>
      </c>
      <c r="CF159" s="62"/>
      <c r="CG159" s="55"/>
      <c r="CH159" s="55"/>
      <c r="CI159" s="56"/>
      <c r="CJ159" s="63"/>
      <c r="CK159" s="57"/>
      <c r="CL159" s="57"/>
      <c r="CM159" s="58"/>
      <c r="CN159" s="67"/>
      <c r="CO159" s="59"/>
      <c r="CP159" s="59"/>
      <c r="CQ159" s="60"/>
      <c r="CR159" s="75"/>
      <c r="CS159" s="62"/>
      <c r="CT159" s="55"/>
      <c r="CU159" s="55"/>
      <c r="CV159" s="55"/>
      <c r="CW159" s="55"/>
      <c r="CX159" s="56"/>
      <c r="CY159" s="57"/>
      <c r="CZ159" s="57"/>
      <c r="DA159" s="57"/>
      <c r="DB159" s="57"/>
      <c r="DC159" s="57"/>
      <c r="DD159" s="58"/>
      <c r="DE159" s="8"/>
      <c r="DF159" s="62"/>
      <c r="DG159" s="56"/>
      <c r="DH159" s="63"/>
      <c r="DI159" s="58"/>
      <c r="DJ159" s="8"/>
      <c r="DK159" s="50">
        <f t="shared" si="33"/>
        <v>0</v>
      </c>
      <c r="DL159" s="72"/>
      <c r="DM159" s="70"/>
    </row>
    <row r="160" spans="1:117" ht="15" hidden="1" customHeight="1" x14ac:dyDescent="0.25">
      <c r="A160" s="162">
        <v>16</v>
      </c>
      <c r="B160" s="1543" t="s">
        <v>235</v>
      </c>
      <c r="C160" s="99"/>
      <c r="D160" s="56"/>
      <c r="E160" s="100"/>
      <c r="F160" s="58"/>
      <c r="G160" s="111"/>
      <c r="H160" s="104"/>
      <c r="I160" s="61"/>
      <c r="J160" s="55"/>
      <c r="K160" s="55"/>
      <c r="L160" s="55"/>
      <c r="M160" s="56"/>
      <c r="N160" s="57"/>
      <c r="O160" s="57"/>
      <c r="P160" s="57"/>
      <c r="Q160" s="58"/>
      <c r="R160" s="61"/>
      <c r="S160" s="98"/>
      <c r="T160" s="98"/>
      <c r="U160" s="98"/>
      <c r="V160" s="98"/>
      <c r="W160" s="98"/>
      <c r="X160" s="60"/>
      <c r="Y160" s="61"/>
      <c r="Z160" s="99"/>
      <c r="AA160" s="99"/>
      <c r="AB160" s="99"/>
      <c r="AC160" s="56"/>
      <c r="AD160" s="100"/>
      <c r="AE160" s="100"/>
      <c r="AF160" s="100"/>
      <c r="AG160" s="58"/>
      <c r="AH160" s="98"/>
      <c r="AI160" s="98"/>
      <c r="AJ160" s="98"/>
      <c r="AK160" s="60"/>
      <c r="AL160" s="61"/>
      <c r="AM160" s="55"/>
      <c r="AN160" s="99"/>
      <c r="AO160" s="99"/>
      <c r="AP160" s="99"/>
      <c r="AQ160" s="99"/>
      <c r="AR160" s="56"/>
      <c r="AS160" s="100"/>
      <c r="AT160" s="100"/>
      <c r="AU160" s="100"/>
      <c r="AV160" s="100"/>
      <c r="AW160" s="100"/>
      <c r="AX160" s="58"/>
      <c r="AY160" s="61"/>
      <c r="AZ160" s="101"/>
      <c r="BA160" s="101"/>
      <c r="BB160" s="101"/>
      <c r="BC160" s="101"/>
      <c r="BD160" s="101"/>
      <c r="BE160" s="102"/>
      <c r="BF160" s="61"/>
      <c r="BG160" s="67"/>
      <c r="BH160" s="98"/>
      <c r="BI160" s="98"/>
      <c r="BJ160" s="98"/>
      <c r="BK160" s="98"/>
      <c r="BL160" s="98"/>
      <c r="BM160" s="61"/>
      <c r="BN160" s="62"/>
      <c r="BO160" s="55"/>
      <c r="BP160" s="55"/>
      <c r="BQ160" s="55"/>
      <c r="BR160" s="55"/>
      <c r="BS160" s="56"/>
      <c r="BT160" s="57"/>
      <c r="BU160" s="57"/>
      <c r="BV160" s="57"/>
      <c r="BW160" s="57"/>
      <c r="BX160" s="57"/>
      <c r="BY160" s="58"/>
      <c r="BZ160" s="61"/>
      <c r="CA160" s="63"/>
      <c r="CB160" s="57"/>
      <c r="CC160" s="57"/>
      <c r="CD160" s="58"/>
      <c r="CE160" s="61">
        <f>CB160+CD160</f>
        <v>0</v>
      </c>
      <c r="CF160" s="55"/>
      <c r="CG160" s="55"/>
      <c r="CH160" s="55"/>
      <c r="CI160" s="56"/>
      <c r="CJ160" s="57"/>
      <c r="CK160" s="57"/>
      <c r="CL160" s="57"/>
      <c r="CM160" s="58"/>
      <c r="CN160" s="59"/>
      <c r="CO160" s="59"/>
      <c r="CP160" s="59"/>
      <c r="CQ160" s="60"/>
      <c r="CR160" s="75"/>
      <c r="CS160" s="62"/>
      <c r="CT160" s="55"/>
      <c r="CU160" s="55"/>
      <c r="CV160" s="55"/>
      <c r="CW160" s="55"/>
      <c r="CX160" s="56"/>
      <c r="CY160" s="57"/>
      <c r="CZ160" s="57"/>
      <c r="DA160" s="57"/>
      <c r="DB160" s="57"/>
      <c r="DC160" s="57"/>
      <c r="DD160" s="58"/>
      <c r="DE160" s="8"/>
      <c r="DF160" s="62"/>
      <c r="DG160" s="56"/>
      <c r="DH160" s="63"/>
      <c r="DI160" s="58"/>
      <c r="DJ160" s="8"/>
      <c r="DK160" s="50">
        <f t="shared" si="33"/>
        <v>0</v>
      </c>
      <c r="DL160" s="72"/>
      <c r="DM160" s="70"/>
    </row>
    <row r="161" spans="1:117" ht="15" hidden="1" customHeight="1" x14ac:dyDescent="0.25">
      <c r="A161" s="143">
        <v>17</v>
      </c>
      <c r="B161" s="35" t="s">
        <v>19</v>
      </c>
      <c r="C161" s="55"/>
      <c r="D161" s="56"/>
      <c r="E161" s="57"/>
      <c r="F161" s="58"/>
      <c r="G161" s="103"/>
      <c r="H161" s="104"/>
      <c r="I161" s="61"/>
      <c r="J161" s="55"/>
      <c r="K161" s="55"/>
      <c r="L161" s="55"/>
      <c r="M161" s="56"/>
      <c r="N161" s="57"/>
      <c r="O161" s="57"/>
      <c r="P161" s="57"/>
      <c r="Q161" s="58"/>
      <c r="R161" s="61"/>
      <c r="S161" s="98"/>
      <c r="T161" s="98"/>
      <c r="U161" s="98"/>
      <c r="V161" s="98"/>
      <c r="W161" s="98"/>
      <c r="X161" s="60"/>
      <c r="Y161" s="61">
        <f>T161+V161+X161</f>
        <v>0</v>
      </c>
      <c r="Z161" s="99"/>
      <c r="AA161" s="99"/>
      <c r="AB161" s="99"/>
      <c r="AC161" s="56"/>
      <c r="AD161" s="100"/>
      <c r="AE161" s="100"/>
      <c r="AF161" s="100"/>
      <c r="AG161" s="58"/>
      <c r="AH161" s="98"/>
      <c r="AI161" s="98"/>
      <c r="AJ161" s="98"/>
      <c r="AK161" s="60"/>
      <c r="AL161" s="61"/>
      <c r="AM161" s="55"/>
      <c r="AN161" s="99"/>
      <c r="AO161" s="99"/>
      <c r="AP161" s="99"/>
      <c r="AQ161" s="99"/>
      <c r="AR161" s="56"/>
      <c r="AS161" s="100"/>
      <c r="AT161" s="100"/>
      <c r="AU161" s="100"/>
      <c r="AV161" s="100"/>
      <c r="AW161" s="100"/>
      <c r="AX161" s="58"/>
      <c r="AY161" s="61"/>
      <c r="AZ161" s="101"/>
      <c r="BA161" s="101"/>
      <c r="BB161" s="101"/>
      <c r="BC161" s="101"/>
      <c r="BD161" s="101"/>
      <c r="BE161" s="102"/>
      <c r="BF161" s="61"/>
      <c r="BG161" s="67"/>
      <c r="BH161" s="98"/>
      <c r="BI161" s="98"/>
      <c r="BJ161" s="98"/>
      <c r="BK161" s="98"/>
      <c r="BL161" s="98"/>
      <c r="BM161" s="61"/>
      <c r="BN161" s="62"/>
      <c r="BO161" s="55"/>
      <c r="BP161" s="55"/>
      <c r="BQ161" s="55"/>
      <c r="BR161" s="55"/>
      <c r="BS161" s="56"/>
      <c r="BT161" s="57"/>
      <c r="BU161" s="57"/>
      <c r="BV161" s="57"/>
      <c r="BW161" s="57"/>
      <c r="BX161" s="57"/>
      <c r="BY161" s="58"/>
      <c r="BZ161" s="61"/>
      <c r="CA161" s="63"/>
      <c r="CB161" s="57"/>
      <c r="CC161" s="57"/>
      <c r="CD161" s="58"/>
      <c r="CE161" s="61"/>
      <c r="CF161" s="55"/>
      <c r="CG161" s="55"/>
      <c r="CH161" s="55"/>
      <c r="CI161" s="56"/>
      <c r="CJ161" s="57"/>
      <c r="CK161" s="57"/>
      <c r="CL161" s="57"/>
      <c r="CM161" s="58"/>
      <c r="CN161" s="59"/>
      <c r="CO161" s="59"/>
      <c r="CP161" s="59"/>
      <c r="CQ161" s="60"/>
      <c r="CR161" s="75"/>
      <c r="CS161" s="62"/>
      <c r="CT161" s="55"/>
      <c r="CU161" s="55"/>
      <c r="CV161" s="55"/>
      <c r="CW161" s="55"/>
      <c r="CX161" s="56"/>
      <c r="CY161" s="57"/>
      <c r="CZ161" s="57"/>
      <c r="DA161" s="57"/>
      <c r="DB161" s="57"/>
      <c r="DC161" s="57"/>
      <c r="DD161" s="58"/>
      <c r="DE161" s="8"/>
      <c r="DF161" s="62"/>
      <c r="DG161" s="56"/>
      <c r="DH161" s="63"/>
      <c r="DI161" s="58"/>
      <c r="DJ161" s="8"/>
      <c r="DK161" s="50">
        <f t="shared" si="33"/>
        <v>0</v>
      </c>
      <c r="DL161" s="72"/>
      <c r="DM161" s="70"/>
    </row>
    <row r="162" spans="1:117" ht="15" hidden="1" customHeight="1" x14ac:dyDescent="0.25">
      <c r="A162" s="194">
        <v>15</v>
      </c>
      <c r="B162" s="1243" t="s">
        <v>31</v>
      </c>
      <c r="C162" s="99"/>
      <c r="D162" s="56"/>
      <c r="E162" s="100"/>
      <c r="F162" s="58"/>
      <c r="G162" s="111"/>
      <c r="H162" s="104"/>
      <c r="I162" s="61">
        <f>D162+F162+H162</f>
        <v>0</v>
      </c>
      <c r="J162" s="55"/>
      <c r="K162" s="55"/>
      <c r="L162" s="55"/>
      <c r="M162" s="56"/>
      <c r="N162" s="57"/>
      <c r="O162" s="57"/>
      <c r="P162" s="57"/>
      <c r="Q162" s="58"/>
      <c r="R162" s="61"/>
      <c r="S162" s="98"/>
      <c r="T162" s="98"/>
      <c r="U162" s="98"/>
      <c r="V162" s="98"/>
      <c r="W162" s="98"/>
      <c r="X162" s="59"/>
      <c r="Y162" s="61">
        <f>T162+V162+X162</f>
        <v>0</v>
      </c>
      <c r="Z162" s="99"/>
      <c r="AA162" s="99"/>
      <c r="AB162" s="99"/>
      <c r="AC162" s="56"/>
      <c r="AD162" s="100"/>
      <c r="AE162" s="100"/>
      <c r="AF162" s="100"/>
      <c r="AG162" s="58"/>
      <c r="AH162" s="98"/>
      <c r="AI162" s="98"/>
      <c r="AJ162" s="98"/>
      <c r="AK162" s="60"/>
      <c r="AL162" s="14"/>
      <c r="AM162" s="55"/>
      <c r="AN162" s="99"/>
      <c r="AO162" s="99"/>
      <c r="AP162" s="99"/>
      <c r="AQ162" s="99"/>
      <c r="AR162" s="56"/>
      <c r="AS162" s="100"/>
      <c r="AT162" s="100"/>
      <c r="AU162" s="100"/>
      <c r="AV162" s="100"/>
      <c r="AW162" s="100"/>
      <c r="AX162" s="58"/>
      <c r="AY162" s="8"/>
      <c r="AZ162" s="101"/>
      <c r="BA162" s="101"/>
      <c r="BB162" s="101"/>
      <c r="BC162" s="101"/>
      <c r="BD162" s="101"/>
      <c r="BE162" s="102"/>
      <c r="BF162" s="14">
        <f>BA162+BC162+BE162</f>
        <v>0</v>
      </c>
      <c r="BG162" s="127"/>
      <c r="BH162" s="98"/>
      <c r="BI162" s="98"/>
      <c r="BJ162" s="98"/>
      <c r="BK162" s="98"/>
      <c r="BL162" s="98"/>
      <c r="BM162" s="14"/>
      <c r="BN162" s="113"/>
      <c r="BO162" s="82"/>
      <c r="BP162" s="82"/>
      <c r="BQ162" s="82"/>
      <c r="BR162" s="82"/>
      <c r="BS162" s="78"/>
      <c r="BT162" s="83"/>
      <c r="BU162" s="83"/>
      <c r="BV162" s="83"/>
      <c r="BW162" s="83"/>
      <c r="BX162" s="83"/>
      <c r="BY162" s="79"/>
      <c r="BZ162" s="14"/>
      <c r="CA162" s="83"/>
      <c r="CB162" s="83"/>
      <c r="CC162" s="83"/>
      <c r="CD162" s="79"/>
      <c r="CE162" s="14"/>
      <c r="CF162" s="82"/>
      <c r="CG162" s="82"/>
      <c r="CH162" s="82"/>
      <c r="CI162" s="78"/>
      <c r="CJ162" s="83"/>
      <c r="CK162" s="83"/>
      <c r="CL162" s="83"/>
      <c r="CM162" s="79"/>
      <c r="CN162" s="81"/>
      <c r="CO162" s="81"/>
      <c r="CP162" s="81"/>
      <c r="CQ162" s="84"/>
      <c r="CR162" s="14"/>
      <c r="CS162" s="82"/>
      <c r="CT162" s="82"/>
      <c r="CU162" s="82"/>
      <c r="CV162" s="82"/>
      <c r="CW162" s="82"/>
      <c r="CX162" s="78"/>
      <c r="CY162" s="83"/>
      <c r="CZ162" s="83"/>
      <c r="DA162" s="83"/>
      <c r="DB162" s="83"/>
      <c r="DC162" s="83"/>
      <c r="DD162" s="79"/>
      <c r="DE162" s="8"/>
      <c r="DF162" s="62"/>
      <c r="DG162" s="56"/>
      <c r="DH162" s="63"/>
      <c r="DI162" s="58"/>
      <c r="DJ162" s="8"/>
      <c r="DK162" s="50">
        <f t="shared" si="33"/>
        <v>0</v>
      </c>
      <c r="DL162" s="72"/>
      <c r="DM162" s="204"/>
    </row>
    <row r="163" spans="1:117" x14ac:dyDescent="0.25">
      <c r="A163" s="87"/>
      <c r="B163" s="86" t="s">
        <v>13</v>
      </c>
      <c r="C163" s="149"/>
      <c r="D163" s="86"/>
      <c r="E163" s="149"/>
      <c r="F163" s="86">
        <f>SUM(F145:F161)</f>
        <v>0</v>
      </c>
      <c r="G163" s="87"/>
      <c r="H163" s="86"/>
      <c r="I163" s="88">
        <f>D163+F163+H163</f>
        <v>0</v>
      </c>
      <c r="J163" s="149"/>
      <c r="K163" s="149">
        <f>SUM(K145:K162)</f>
        <v>75</v>
      </c>
      <c r="L163" s="149"/>
      <c r="M163" s="86"/>
      <c r="N163" s="149"/>
      <c r="O163" s="149">
        <f>SUM(O145:O162)</f>
        <v>128</v>
      </c>
      <c r="P163" s="149"/>
      <c r="Q163" s="86">
        <f>SUM(Q145:Q162)</f>
        <v>166</v>
      </c>
      <c r="R163" s="88">
        <f t="shared" ref="R163:R174" si="35">K163+M163+O163+Q163</f>
        <v>369</v>
      </c>
      <c r="S163" s="87"/>
      <c r="T163" s="87">
        <f>SUM(T145:T161)</f>
        <v>135</v>
      </c>
      <c r="U163" s="87"/>
      <c r="V163" s="87">
        <f>SUM(V145:V161)</f>
        <v>132</v>
      </c>
      <c r="W163" s="87"/>
      <c r="X163" s="87"/>
      <c r="Y163" s="88">
        <f>SUM(Y145:Y161)</f>
        <v>267</v>
      </c>
      <c r="Z163" s="85"/>
      <c r="AA163" s="87">
        <f>SUM(AA145:AA153)</f>
        <v>0</v>
      </c>
      <c r="AB163" s="87"/>
      <c r="AC163" s="86">
        <f>SUM(AC145:AC153)</f>
        <v>0</v>
      </c>
      <c r="AD163" s="87"/>
      <c r="AE163" s="87">
        <f>SUM(AE145:AE161)</f>
        <v>0</v>
      </c>
      <c r="AF163" s="87"/>
      <c r="AG163" s="86">
        <f>SUM(AG145:AG161)</f>
        <v>0</v>
      </c>
      <c r="AH163" s="87"/>
      <c r="AI163" s="87"/>
      <c r="AJ163" s="87"/>
      <c r="AK163" s="86">
        <f>SUM(AK149:AK161)</f>
        <v>0</v>
      </c>
      <c r="AL163" s="88">
        <f>AA163+AC163+AE163+AG163+AI163+AK163</f>
        <v>0</v>
      </c>
      <c r="AM163" s="85"/>
      <c r="AN163" s="87">
        <f>SUM(AN145:AN161)</f>
        <v>0</v>
      </c>
      <c r="AO163" s="87"/>
      <c r="AP163" s="87">
        <f>SUM(AP145:AP161)</f>
        <v>0</v>
      </c>
      <c r="AQ163" s="87"/>
      <c r="AR163" s="86">
        <f>SUM(AR145:AR161)</f>
        <v>0</v>
      </c>
      <c r="AS163" s="87"/>
      <c r="AT163" s="87">
        <f>SUM(AT145:AT161)</f>
        <v>0</v>
      </c>
      <c r="AU163" s="87"/>
      <c r="AV163" s="87">
        <f>SUM(AV145:AV161)</f>
        <v>0</v>
      </c>
      <c r="AW163" s="87"/>
      <c r="AX163" s="86">
        <f>SUM(AX145:AX161)</f>
        <v>0</v>
      </c>
      <c r="AY163" s="89"/>
      <c r="AZ163" s="87"/>
      <c r="BA163" s="87">
        <f>SUM(BA145:BA161)</f>
        <v>346</v>
      </c>
      <c r="BB163" s="87"/>
      <c r="BC163" s="87">
        <f>SUM(BC145:BC161)</f>
        <v>0</v>
      </c>
      <c r="BD163" s="87"/>
      <c r="BE163" s="86">
        <f>SUM(BE145:BE162)</f>
        <v>364</v>
      </c>
      <c r="BF163" s="90">
        <f>BA163+BC163+BE163</f>
        <v>710</v>
      </c>
      <c r="BG163" s="87"/>
      <c r="BH163" s="87">
        <f>SUM(BH145:BH161)</f>
        <v>0</v>
      </c>
      <c r="BI163" s="87"/>
      <c r="BJ163" s="87">
        <f>SUM(BJ145:BJ161)</f>
        <v>0</v>
      </c>
      <c r="BK163" s="87"/>
      <c r="BL163" s="87">
        <f>SUM(BL145:BL161)</f>
        <v>0</v>
      </c>
      <c r="BM163" s="88">
        <f>BH163+BJ163+BL163</f>
        <v>0</v>
      </c>
      <c r="BN163" s="85"/>
      <c r="BO163" s="149">
        <f>SUM(BO145:BO161)</f>
        <v>0</v>
      </c>
      <c r="BP163" s="149"/>
      <c r="BQ163" s="149">
        <f>SUM(BQ145:BQ161)</f>
        <v>0</v>
      </c>
      <c r="BR163" s="149"/>
      <c r="BS163" s="86">
        <f>SUM(BS145:BS161)</f>
        <v>0</v>
      </c>
      <c r="BT163" s="149"/>
      <c r="BU163" s="149">
        <f>SUM(BU145:BU161)</f>
        <v>0</v>
      </c>
      <c r="BV163" s="149"/>
      <c r="BW163" s="149">
        <f>SUM(BW145:BW161)</f>
        <v>0</v>
      </c>
      <c r="BX163" s="149"/>
      <c r="BY163" s="86">
        <f>SUM(BY145:BY161)</f>
        <v>0</v>
      </c>
      <c r="BZ163" s="88">
        <f t="shared" ref="BZ163" si="36">BO163+BQ163+BS163+BU163+BW163+BY163</f>
        <v>0</v>
      </c>
      <c r="CA163" s="149"/>
      <c r="CB163" s="149">
        <f>SUM(CB145:CB161)</f>
        <v>0</v>
      </c>
      <c r="CC163" s="149"/>
      <c r="CD163" s="86">
        <f>SUM(CD145:CD161)</f>
        <v>0</v>
      </c>
      <c r="CE163" s="88">
        <f>CB163+CD163</f>
        <v>0</v>
      </c>
      <c r="CF163" s="85"/>
      <c r="CG163" s="149">
        <f>SUM(CG145:CG161)</f>
        <v>0</v>
      </c>
      <c r="CH163" s="149"/>
      <c r="CI163" s="86">
        <f>SUM(CI145:CI161)</f>
        <v>0</v>
      </c>
      <c r="CJ163" s="149"/>
      <c r="CK163" s="149">
        <f>SUM(CK145:CK161)</f>
        <v>0</v>
      </c>
      <c r="CL163" s="149"/>
      <c r="CM163" s="86">
        <f>SUM(CM145:CM161)</f>
        <v>0</v>
      </c>
      <c r="CN163" s="149"/>
      <c r="CO163" s="149"/>
      <c r="CP163" s="149"/>
      <c r="CQ163" s="86"/>
      <c r="CR163" s="88">
        <f>CG163+CI163+CK163+CM163+CO163+CQ163</f>
        <v>0</v>
      </c>
      <c r="CS163" s="149"/>
      <c r="CT163" s="149">
        <f>SUM(CT145:CT161)</f>
        <v>0</v>
      </c>
      <c r="CU163" s="149"/>
      <c r="CV163" s="149">
        <f>SUM(CV145:CV161)</f>
        <v>0</v>
      </c>
      <c r="CW163" s="149"/>
      <c r="CX163" s="86">
        <f>SUM(CX145:CX161)</f>
        <v>0</v>
      </c>
      <c r="CY163" s="149"/>
      <c r="CZ163" s="149">
        <f>SUM(CZ145:CZ161)</f>
        <v>0</v>
      </c>
      <c r="DA163" s="149"/>
      <c r="DB163" s="149">
        <f>SUM(DB145:DB161)</f>
        <v>0</v>
      </c>
      <c r="DC163" s="149"/>
      <c r="DD163" s="86"/>
      <c r="DE163" s="89">
        <f>CT163+CV163+CZ163+DB163+DD163+CX163</f>
        <v>0</v>
      </c>
      <c r="DF163" s="128"/>
      <c r="DG163" s="89"/>
      <c r="DH163" s="128"/>
      <c r="DI163" s="89">
        <f>SUM(DI145:DI162)</f>
        <v>0</v>
      </c>
      <c r="DJ163" s="89">
        <f>DG163+DI163</f>
        <v>0</v>
      </c>
      <c r="DK163" s="94">
        <f>R163+Y163+BF163</f>
        <v>1346</v>
      </c>
      <c r="DL163" s="115"/>
      <c r="DM163" s="116">
        <v>7</v>
      </c>
    </row>
    <row r="164" spans="1:117" x14ac:dyDescent="0.25">
      <c r="A164" s="1798" t="s">
        <v>164</v>
      </c>
      <c r="B164" s="1799"/>
      <c r="C164" s="1799"/>
      <c r="D164" s="1799"/>
      <c r="E164" s="1799"/>
      <c r="F164" s="1799"/>
      <c r="G164" s="1799"/>
      <c r="H164" s="1799"/>
      <c r="I164" s="1799"/>
      <c r="J164" s="1799"/>
      <c r="K164" s="1799"/>
      <c r="L164" s="1799"/>
      <c r="M164" s="1799"/>
      <c r="N164" s="1799"/>
      <c r="O164" s="1799"/>
      <c r="P164" s="1799"/>
      <c r="Q164" s="1799"/>
      <c r="R164" s="1799"/>
      <c r="S164" s="1799"/>
      <c r="T164" s="1799"/>
      <c r="U164" s="1799"/>
      <c r="V164" s="1799"/>
      <c r="W164" s="1799"/>
      <c r="X164" s="1799"/>
      <c r="Y164" s="1799"/>
      <c r="Z164" s="1799"/>
      <c r="AA164" s="1799"/>
      <c r="AB164" s="1799"/>
      <c r="AC164" s="1799"/>
      <c r="AD164" s="1799"/>
      <c r="AE164" s="1799"/>
      <c r="AF164" s="1799"/>
      <c r="AG164" s="1799"/>
      <c r="AH164" s="1799"/>
      <c r="AI164" s="1799"/>
      <c r="AJ164" s="1799"/>
      <c r="AK164" s="1799"/>
      <c r="AL164" s="1799"/>
      <c r="AM164" s="1799"/>
      <c r="AN164" s="1799"/>
      <c r="AO164" s="1799"/>
      <c r="AP164" s="1799"/>
      <c r="AQ164" s="1799"/>
      <c r="AR164" s="1799"/>
      <c r="AS164" s="1799"/>
      <c r="AT164" s="1799"/>
      <c r="AU164" s="1799"/>
      <c r="AV164" s="1799"/>
      <c r="AW164" s="1799"/>
      <c r="AX164" s="1799"/>
      <c r="AY164" s="1799"/>
      <c r="AZ164" s="1799"/>
      <c r="BA164" s="1799"/>
      <c r="BB164" s="1799"/>
      <c r="BC164" s="1799"/>
      <c r="BD164" s="1799"/>
      <c r="BE164" s="1799"/>
      <c r="BF164" s="1799"/>
      <c r="BG164" s="1799"/>
      <c r="BH164" s="1799"/>
      <c r="BI164" s="1799"/>
      <c r="BJ164" s="1799"/>
      <c r="BK164" s="1799"/>
      <c r="BL164" s="1799"/>
      <c r="BM164" s="1799"/>
      <c r="BN164" s="1799"/>
      <c r="BO164" s="1799"/>
      <c r="BP164" s="1799"/>
      <c r="BQ164" s="1799"/>
      <c r="BR164" s="1799"/>
      <c r="BS164" s="1799"/>
      <c r="BT164" s="1799"/>
      <c r="BU164" s="1799"/>
      <c r="BV164" s="1799"/>
      <c r="BW164" s="1799"/>
      <c r="BX164" s="1799"/>
      <c r="BY164" s="1799"/>
      <c r="BZ164" s="1799"/>
      <c r="CA164" s="1799"/>
      <c r="CB164" s="1799"/>
      <c r="CC164" s="1799"/>
      <c r="CD164" s="1799"/>
      <c r="CE164" s="1799"/>
      <c r="CF164" s="1799"/>
      <c r="CG164" s="1799"/>
      <c r="CH164" s="1799"/>
      <c r="CI164" s="1799"/>
      <c r="CJ164" s="1799"/>
      <c r="CK164" s="1799"/>
      <c r="CL164" s="1799"/>
      <c r="CM164" s="1799"/>
      <c r="CN164" s="1799"/>
      <c r="CO164" s="1799"/>
      <c r="CP164" s="1799"/>
      <c r="CQ164" s="1799"/>
      <c r="CR164" s="1799"/>
      <c r="CS164" s="1799"/>
      <c r="CT164" s="1799"/>
      <c r="CU164" s="1799"/>
      <c r="CV164" s="1799"/>
      <c r="CW164" s="1799"/>
      <c r="CX164" s="1799"/>
      <c r="CY164" s="1799"/>
      <c r="CZ164" s="1799"/>
      <c r="DA164" s="1799"/>
      <c r="DB164" s="1799"/>
      <c r="DC164" s="1799"/>
      <c r="DD164" s="1799"/>
      <c r="DE164" s="1799"/>
      <c r="DF164" s="1799"/>
      <c r="DG164" s="1799"/>
      <c r="DH164" s="1799"/>
      <c r="DI164" s="1799"/>
      <c r="DJ164" s="1799"/>
      <c r="DK164" s="1799"/>
      <c r="DL164" s="1799"/>
      <c r="DM164" s="1800"/>
    </row>
    <row r="165" spans="1:117" x14ac:dyDescent="0.25">
      <c r="A165" s="36">
        <v>1</v>
      </c>
      <c r="B165" s="1433" t="s">
        <v>87</v>
      </c>
      <c r="C165" s="38"/>
      <c r="D165" s="39"/>
      <c r="E165" s="40"/>
      <c r="F165" s="1432"/>
      <c r="G165" s="123"/>
      <c r="H165" s="124"/>
      <c r="I165" s="44"/>
      <c r="J165" s="38">
        <v>1</v>
      </c>
      <c r="K165" s="38">
        <v>100</v>
      </c>
      <c r="L165" s="38">
        <v>1</v>
      </c>
      <c r="M165" s="39">
        <v>100</v>
      </c>
      <c r="N165" s="40"/>
      <c r="O165" s="40"/>
      <c r="P165" s="40"/>
      <c r="Q165" s="1432"/>
      <c r="R165" s="61">
        <f>K165+M165+O165+Q165</f>
        <v>200</v>
      </c>
      <c r="S165" s="42"/>
      <c r="T165" s="42"/>
      <c r="U165" s="42"/>
      <c r="V165" s="42"/>
      <c r="W165" s="42"/>
      <c r="X165" s="43"/>
      <c r="Y165" s="44"/>
      <c r="Z165" s="45"/>
      <c r="AA165" s="38"/>
      <c r="AB165" s="38"/>
      <c r="AC165" s="39"/>
      <c r="AD165" s="40"/>
      <c r="AE165" s="40"/>
      <c r="AF165" s="40"/>
      <c r="AG165" s="1432"/>
      <c r="AH165" s="42"/>
      <c r="AI165" s="42"/>
      <c r="AJ165" s="42"/>
      <c r="AK165" s="43"/>
      <c r="AL165" s="44">
        <f>AA165+AC165+AE165+AG165+AI165+AK165</f>
        <v>0</v>
      </c>
      <c r="AM165" s="45"/>
      <c r="AN165" s="38"/>
      <c r="AO165" s="38"/>
      <c r="AP165" s="38"/>
      <c r="AQ165" s="38"/>
      <c r="AR165" s="39"/>
      <c r="AS165" s="40"/>
      <c r="AT165" s="40"/>
      <c r="AU165" s="40"/>
      <c r="AV165" s="40"/>
      <c r="AW165" s="40"/>
      <c r="AX165" s="1432"/>
      <c r="AY165" s="44"/>
      <c r="AZ165" s="42"/>
      <c r="BA165" s="42"/>
      <c r="BB165" s="42"/>
      <c r="BC165" s="42"/>
      <c r="BD165" s="42"/>
      <c r="BE165" s="43"/>
      <c r="BF165" s="1438"/>
      <c r="BG165" s="42"/>
      <c r="BH165" s="42"/>
      <c r="BI165" s="42"/>
      <c r="BJ165" s="42"/>
      <c r="BK165" s="42"/>
      <c r="BL165" s="43"/>
      <c r="BM165" s="44"/>
      <c r="BN165" s="38"/>
      <c r="BO165" s="38"/>
      <c r="BP165" s="38"/>
      <c r="BQ165" s="38"/>
      <c r="BR165" s="38"/>
      <c r="BS165" s="39"/>
      <c r="BT165" s="40"/>
      <c r="BU165" s="40"/>
      <c r="BV165" s="40"/>
      <c r="BW165" s="40"/>
      <c r="BX165" s="40"/>
      <c r="BY165" s="1432"/>
      <c r="BZ165" s="44">
        <f t="shared" ref="BZ165:BZ171" si="37">BO165+BQ165+BS165+BU165+BW165+BY165</f>
        <v>0</v>
      </c>
      <c r="CA165" s="40"/>
      <c r="CB165" s="40"/>
      <c r="CC165" s="40"/>
      <c r="CD165" s="1432"/>
      <c r="CE165" s="1438"/>
      <c r="CF165" s="38"/>
      <c r="CG165" s="38"/>
      <c r="CH165" s="38"/>
      <c r="CI165" s="39"/>
      <c r="CJ165" s="40"/>
      <c r="CK165" s="40"/>
      <c r="CL165" s="40"/>
      <c r="CM165" s="1432"/>
      <c r="CN165" s="42"/>
      <c r="CO165" s="42"/>
      <c r="CP165" s="42"/>
      <c r="CQ165" s="43"/>
      <c r="CR165" s="44">
        <f>CG165+CK165+CO165+CI165+CM165+CQ165</f>
        <v>0</v>
      </c>
      <c r="CS165" s="45"/>
      <c r="CT165" s="38"/>
      <c r="CU165" s="38"/>
      <c r="CV165" s="38"/>
      <c r="CW165" s="38"/>
      <c r="CX165" s="39"/>
      <c r="CY165" s="40"/>
      <c r="CZ165" s="40"/>
      <c r="DA165" s="40"/>
      <c r="DB165" s="40"/>
      <c r="DC165" s="40"/>
      <c r="DD165" s="1432"/>
      <c r="DE165" s="44">
        <f t="shared" ref="DE165:DE170" si="38">CT165+CV165+CZ165+DB165+DD165+CX165</f>
        <v>0</v>
      </c>
      <c r="DF165" s="45"/>
      <c r="DG165" s="39"/>
      <c r="DH165" s="49"/>
      <c r="DI165" s="1432"/>
      <c r="DJ165" s="44"/>
      <c r="DK165" s="50">
        <f t="shared" ref="DK165:DK174" si="39">R165+Y165</f>
        <v>200</v>
      </c>
      <c r="DL165" s="125"/>
      <c r="DM165" s="126"/>
    </row>
    <row r="166" spans="1:117" x14ac:dyDescent="0.25">
      <c r="A166" s="3">
        <v>2</v>
      </c>
      <c r="B166" s="54" t="s">
        <v>106</v>
      </c>
      <c r="C166" s="55"/>
      <c r="D166" s="56"/>
      <c r="E166" s="57"/>
      <c r="F166" s="58"/>
      <c r="G166" s="103"/>
      <c r="H166" s="104"/>
      <c r="I166" s="61"/>
      <c r="J166" s="55">
        <v>1</v>
      </c>
      <c r="K166" s="55">
        <v>100</v>
      </c>
      <c r="L166" s="55">
        <v>1</v>
      </c>
      <c r="M166" s="56">
        <v>100</v>
      </c>
      <c r="N166" s="57"/>
      <c r="O166" s="57"/>
      <c r="P166" s="57"/>
      <c r="Q166" s="58"/>
      <c r="R166" s="61">
        <f>K166+M166+O166+Q166</f>
        <v>200</v>
      </c>
      <c r="S166" s="59"/>
      <c r="T166" s="59"/>
      <c r="U166" s="59"/>
      <c r="V166" s="59"/>
      <c r="W166" s="59"/>
      <c r="X166" s="60"/>
      <c r="Y166" s="8"/>
      <c r="Z166" s="62"/>
      <c r="AA166" s="55"/>
      <c r="AB166" s="55"/>
      <c r="AC166" s="56"/>
      <c r="AD166" s="57"/>
      <c r="AE166" s="57"/>
      <c r="AF166" s="57"/>
      <c r="AG166" s="58"/>
      <c r="AH166" s="59"/>
      <c r="AI166" s="59"/>
      <c r="AJ166" s="59"/>
      <c r="AK166" s="60"/>
      <c r="AL166" s="61"/>
      <c r="AM166" s="62"/>
      <c r="AN166" s="55"/>
      <c r="AO166" s="55"/>
      <c r="AP166" s="55"/>
      <c r="AQ166" s="55"/>
      <c r="AR166" s="56"/>
      <c r="AS166" s="57"/>
      <c r="AT166" s="57"/>
      <c r="AU166" s="57"/>
      <c r="AV166" s="57"/>
      <c r="AW166" s="57"/>
      <c r="AX166" s="58"/>
      <c r="AY166" s="61"/>
      <c r="AZ166" s="59"/>
      <c r="BA166" s="59"/>
      <c r="BB166" s="59"/>
      <c r="BC166" s="59"/>
      <c r="BD166" s="59"/>
      <c r="BE166" s="60"/>
      <c r="BF166" s="8"/>
      <c r="BG166" s="59"/>
      <c r="BH166" s="59"/>
      <c r="BI166" s="59"/>
      <c r="BJ166" s="59"/>
      <c r="BK166" s="59"/>
      <c r="BL166" s="60"/>
      <c r="BM166" s="61"/>
      <c r="BN166" s="55"/>
      <c r="BO166" s="55"/>
      <c r="BP166" s="55"/>
      <c r="BQ166" s="55"/>
      <c r="BR166" s="55"/>
      <c r="BS166" s="56"/>
      <c r="BT166" s="57"/>
      <c r="BU166" s="57"/>
      <c r="BV166" s="57"/>
      <c r="BW166" s="57"/>
      <c r="BX166" s="57"/>
      <c r="BY166" s="58"/>
      <c r="BZ166" s="61">
        <f t="shared" si="37"/>
        <v>0</v>
      </c>
      <c r="CA166" s="57"/>
      <c r="CB166" s="57"/>
      <c r="CC166" s="57"/>
      <c r="CD166" s="58"/>
      <c r="CE166" s="8"/>
      <c r="CF166" s="55"/>
      <c r="CG166" s="55"/>
      <c r="CH166" s="55"/>
      <c r="CI166" s="56"/>
      <c r="CJ166" s="57"/>
      <c r="CK166" s="57"/>
      <c r="CL166" s="57"/>
      <c r="CM166" s="58"/>
      <c r="CN166" s="59"/>
      <c r="CO166" s="59"/>
      <c r="CP166" s="59"/>
      <c r="CQ166" s="60"/>
      <c r="CR166" s="75">
        <f>CG166+CK166+CO166+CI166+CM166+CQ166</f>
        <v>0</v>
      </c>
      <c r="CS166" s="62"/>
      <c r="CT166" s="55"/>
      <c r="CU166" s="55"/>
      <c r="CV166" s="55"/>
      <c r="CW166" s="55"/>
      <c r="CX166" s="56"/>
      <c r="CY166" s="57"/>
      <c r="CZ166" s="57"/>
      <c r="DA166" s="57"/>
      <c r="DB166" s="57"/>
      <c r="DC166" s="57"/>
      <c r="DD166" s="58"/>
      <c r="DE166" s="61">
        <f t="shared" si="38"/>
        <v>0</v>
      </c>
      <c r="DF166" s="62"/>
      <c r="DG166" s="56"/>
      <c r="DH166" s="63"/>
      <c r="DI166" s="58"/>
      <c r="DJ166" s="61"/>
      <c r="DK166" s="50">
        <f t="shared" si="39"/>
        <v>200</v>
      </c>
      <c r="DL166" s="69"/>
      <c r="DM166" s="70"/>
    </row>
    <row r="167" spans="1:117" x14ac:dyDescent="0.25">
      <c r="A167" s="3">
        <v>3</v>
      </c>
      <c r="B167" s="54" t="s">
        <v>105</v>
      </c>
      <c r="C167" s="55"/>
      <c r="D167" s="56"/>
      <c r="E167" s="57"/>
      <c r="F167" s="58"/>
      <c r="G167" s="103"/>
      <c r="H167" s="104"/>
      <c r="I167" s="61"/>
      <c r="J167" s="55">
        <v>2</v>
      </c>
      <c r="K167" s="55">
        <v>96</v>
      </c>
      <c r="L167" s="55">
        <v>1</v>
      </c>
      <c r="M167" s="56">
        <v>100</v>
      </c>
      <c r="N167" s="57"/>
      <c r="O167" s="57"/>
      <c r="P167" s="57"/>
      <c r="Q167" s="58"/>
      <c r="R167" s="61">
        <f>K167+M167+O167+Q167</f>
        <v>196</v>
      </c>
      <c r="S167" s="59"/>
      <c r="T167" s="59"/>
      <c r="U167" s="59"/>
      <c r="V167" s="59"/>
      <c r="W167" s="59"/>
      <c r="X167" s="60"/>
      <c r="Y167" s="8"/>
      <c r="Z167" s="62"/>
      <c r="AA167" s="55"/>
      <c r="AB167" s="55"/>
      <c r="AC167" s="56"/>
      <c r="AD167" s="57"/>
      <c r="AE167" s="57"/>
      <c r="AF167" s="57"/>
      <c r="AG167" s="58"/>
      <c r="AH167" s="59"/>
      <c r="AI167" s="59"/>
      <c r="AJ167" s="59"/>
      <c r="AK167" s="60"/>
      <c r="AL167" s="61"/>
      <c r="AM167" s="62"/>
      <c r="AN167" s="55"/>
      <c r="AO167" s="55"/>
      <c r="AP167" s="55"/>
      <c r="AQ167" s="55"/>
      <c r="AR167" s="56"/>
      <c r="AS167" s="57"/>
      <c r="AT167" s="57"/>
      <c r="AU167" s="57"/>
      <c r="AV167" s="57"/>
      <c r="AW167" s="57"/>
      <c r="AX167" s="58"/>
      <c r="AY167" s="61"/>
      <c r="AZ167" s="59"/>
      <c r="BA167" s="59"/>
      <c r="BB167" s="59"/>
      <c r="BC167" s="59"/>
      <c r="BD167" s="59"/>
      <c r="BE167" s="60"/>
      <c r="BF167" s="8"/>
      <c r="BG167" s="59"/>
      <c r="BH167" s="59"/>
      <c r="BI167" s="59"/>
      <c r="BJ167" s="59"/>
      <c r="BK167" s="59"/>
      <c r="BL167" s="60"/>
      <c r="BM167" s="61"/>
      <c r="BN167" s="55"/>
      <c r="BO167" s="55"/>
      <c r="BP167" s="55"/>
      <c r="BQ167" s="55"/>
      <c r="BR167" s="55"/>
      <c r="BS167" s="56"/>
      <c r="BT167" s="57"/>
      <c r="BU167" s="57"/>
      <c r="BV167" s="57"/>
      <c r="BW167" s="57"/>
      <c r="BX167" s="57"/>
      <c r="BY167" s="58"/>
      <c r="BZ167" s="61">
        <f t="shared" si="37"/>
        <v>0</v>
      </c>
      <c r="CA167" s="57"/>
      <c r="CB167" s="57"/>
      <c r="CC167" s="57"/>
      <c r="CD167" s="58"/>
      <c r="CE167" s="8"/>
      <c r="CF167" s="55"/>
      <c r="CG167" s="55"/>
      <c r="CH167" s="55"/>
      <c r="CI167" s="56"/>
      <c r="CJ167" s="57"/>
      <c r="CK167" s="57"/>
      <c r="CL167" s="57"/>
      <c r="CM167" s="58"/>
      <c r="CN167" s="59"/>
      <c r="CO167" s="59"/>
      <c r="CP167" s="59"/>
      <c r="CQ167" s="60"/>
      <c r="CR167" s="61"/>
      <c r="CS167" s="62"/>
      <c r="CT167" s="55"/>
      <c r="CU167" s="55"/>
      <c r="CV167" s="55"/>
      <c r="CW167" s="55"/>
      <c r="CX167" s="56"/>
      <c r="CY167" s="57"/>
      <c r="CZ167" s="57"/>
      <c r="DA167" s="57"/>
      <c r="DB167" s="57"/>
      <c r="DC167" s="57"/>
      <c r="DD167" s="58"/>
      <c r="DE167" s="61">
        <f t="shared" si="38"/>
        <v>0</v>
      </c>
      <c r="DF167" s="62"/>
      <c r="DG167" s="56"/>
      <c r="DH167" s="63"/>
      <c r="DI167" s="58"/>
      <c r="DJ167" s="61"/>
      <c r="DK167" s="50">
        <f t="shared" si="39"/>
        <v>196</v>
      </c>
      <c r="DL167" s="69"/>
      <c r="DM167" s="70"/>
    </row>
    <row r="168" spans="1:117" x14ac:dyDescent="0.25">
      <c r="A168" s="3">
        <v>4</v>
      </c>
      <c r="B168" s="54" t="s">
        <v>142</v>
      </c>
      <c r="C168" s="55"/>
      <c r="D168" s="56"/>
      <c r="E168" s="57"/>
      <c r="F168" s="58"/>
      <c r="G168" s="103"/>
      <c r="H168" s="104"/>
      <c r="I168" s="61"/>
      <c r="J168" s="55">
        <v>6</v>
      </c>
      <c r="K168" s="55">
        <v>84</v>
      </c>
      <c r="L168" s="55">
        <v>1</v>
      </c>
      <c r="M168" s="56">
        <v>100</v>
      </c>
      <c r="N168" s="57"/>
      <c r="O168" s="57"/>
      <c r="P168" s="57"/>
      <c r="Q168" s="58"/>
      <c r="R168" s="61">
        <f>K168+M168+O168+Q168</f>
        <v>184</v>
      </c>
      <c r="S168" s="59"/>
      <c r="T168" s="59"/>
      <c r="U168" s="59"/>
      <c r="V168" s="59"/>
      <c r="W168" s="59"/>
      <c r="X168" s="60"/>
      <c r="Y168" s="61"/>
      <c r="Z168" s="62"/>
      <c r="AA168" s="55"/>
      <c r="AB168" s="55"/>
      <c r="AC168" s="56"/>
      <c r="AD168" s="57"/>
      <c r="AE168" s="57"/>
      <c r="AF168" s="57"/>
      <c r="AG168" s="58"/>
      <c r="AH168" s="59"/>
      <c r="AI168" s="59"/>
      <c r="AJ168" s="59"/>
      <c r="AK168" s="60"/>
      <c r="AL168" s="61"/>
      <c r="AM168" s="62"/>
      <c r="AN168" s="55"/>
      <c r="AO168" s="55"/>
      <c r="AP168" s="55"/>
      <c r="AQ168" s="55"/>
      <c r="AR168" s="56"/>
      <c r="AS168" s="57"/>
      <c r="AT168" s="57"/>
      <c r="AU168" s="57"/>
      <c r="AV168" s="57"/>
      <c r="AW168" s="57"/>
      <c r="AX168" s="58"/>
      <c r="AY168" s="61"/>
      <c r="AZ168" s="59"/>
      <c r="BA168" s="59"/>
      <c r="BB168" s="59"/>
      <c r="BC168" s="59"/>
      <c r="BD168" s="59"/>
      <c r="BE168" s="60"/>
      <c r="BF168" s="8"/>
      <c r="BG168" s="59"/>
      <c r="BH168" s="59"/>
      <c r="BI168" s="59"/>
      <c r="BJ168" s="59"/>
      <c r="BK168" s="59"/>
      <c r="BL168" s="60"/>
      <c r="BM168" s="61"/>
      <c r="BN168" s="55"/>
      <c r="BO168" s="55"/>
      <c r="BP168" s="55"/>
      <c r="BQ168" s="55"/>
      <c r="BR168" s="55"/>
      <c r="BS168" s="56"/>
      <c r="BT168" s="57"/>
      <c r="BU168" s="57"/>
      <c r="BV168" s="57"/>
      <c r="BW168" s="57"/>
      <c r="BX168" s="57"/>
      <c r="BY168" s="58"/>
      <c r="BZ168" s="61">
        <f t="shared" si="37"/>
        <v>0</v>
      </c>
      <c r="CA168" s="57"/>
      <c r="CB168" s="57"/>
      <c r="CC168" s="57"/>
      <c r="CD168" s="58"/>
      <c r="CE168" s="8"/>
      <c r="CF168" s="55"/>
      <c r="CG168" s="55"/>
      <c r="CH168" s="55"/>
      <c r="CI168" s="56"/>
      <c r="CJ168" s="57"/>
      <c r="CK168" s="57"/>
      <c r="CL168" s="57"/>
      <c r="CM168" s="58"/>
      <c r="CN168" s="59"/>
      <c r="CO168" s="59"/>
      <c r="CP168" s="59"/>
      <c r="CQ168" s="60"/>
      <c r="CR168" s="61">
        <f>CG168+CK168+CO168+CI168+CM168+CQ168</f>
        <v>0</v>
      </c>
      <c r="CS168" s="62"/>
      <c r="CT168" s="55"/>
      <c r="CU168" s="55"/>
      <c r="CV168" s="55"/>
      <c r="CW168" s="55"/>
      <c r="CX168" s="56"/>
      <c r="CY168" s="57"/>
      <c r="CZ168" s="57"/>
      <c r="DA168" s="57"/>
      <c r="DB168" s="57"/>
      <c r="DC168" s="57"/>
      <c r="DD168" s="58"/>
      <c r="DE168" s="61">
        <f t="shared" si="38"/>
        <v>0</v>
      </c>
      <c r="DF168" s="62"/>
      <c r="DG168" s="56"/>
      <c r="DH168" s="63"/>
      <c r="DI168" s="58"/>
      <c r="DJ168" s="61"/>
      <c r="DK168" s="50">
        <f t="shared" si="39"/>
        <v>184</v>
      </c>
      <c r="DL168" s="69"/>
      <c r="DM168" s="70"/>
    </row>
    <row r="169" spans="1:117" x14ac:dyDescent="0.25">
      <c r="A169" s="3">
        <v>5</v>
      </c>
      <c r="B169" s="54" t="s">
        <v>64</v>
      </c>
      <c r="C169" s="55"/>
      <c r="D169" s="56"/>
      <c r="E169" s="57"/>
      <c r="F169" s="58"/>
      <c r="G169" s="103"/>
      <c r="H169" s="104"/>
      <c r="I169" s="61"/>
      <c r="J169" s="55"/>
      <c r="K169" s="55"/>
      <c r="L169" s="55"/>
      <c r="M169" s="56"/>
      <c r="N169" s="57">
        <v>5</v>
      </c>
      <c r="O169" s="57">
        <v>87</v>
      </c>
      <c r="P169" s="57"/>
      <c r="Q169" s="58"/>
      <c r="R169" s="61">
        <f>K169+M169+O169+Q169</f>
        <v>87</v>
      </c>
      <c r="S169" s="59">
        <v>12</v>
      </c>
      <c r="T169" s="59">
        <v>68</v>
      </c>
      <c r="U169" s="59"/>
      <c r="V169" s="59"/>
      <c r="W169" s="59"/>
      <c r="X169" s="60"/>
      <c r="Y169" s="8">
        <f>T169+V169+X169</f>
        <v>68</v>
      </c>
      <c r="Z169" s="62"/>
      <c r="AA169" s="55"/>
      <c r="AB169" s="55"/>
      <c r="AC169" s="56"/>
      <c r="AD169" s="57"/>
      <c r="AE169" s="57"/>
      <c r="AF169" s="57"/>
      <c r="AG169" s="58"/>
      <c r="AH169" s="59"/>
      <c r="AI169" s="59"/>
      <c r="AJ169" s="59"/>
      <c r="AK169" s="60"/>
      <c r="AL169" s="61"/>
      <c r="AM169" s="62"/>
      <c r="AN169" s="55"/>
      <c r="AO169" s="55"/>
      <c r="AP169" s="55"/>
      <c r="AQ169" s="55"/>
      <c r="AR169" s="56"/>
      <c r="AS169" s="57"/>
      <c r="AT169" s="57"/>
      <c r="AU169" s="57"/>
      <c r="AV169" s="57"/>
      <c r="AW169" s="57"/>
      <c r="AX169" s="58"/>
      <c r="AY169" s="61"/>
      <c r="AZ169" s="59"/>
      <c r="BA169" s="59"/>
      <c r="BB169" s="59"/>
      <c r="BC169" s="59"/>
      <c r="BD169" s="59"/>
      <c r="BE169" s="60"/>
      <c r="BF169" s="8"/>
      <c r="BG169" s="59"/>
      <c r="BH169" s="59"/>
      <c r="BI169" s="59"/>
      <c r="BJ169" s="59"/>
      <c r="BK169" s="59"/>
      <c r="BL169" s="60"/>
      <c r="BM169" s="61"/>
      <c r="BN169" s="55"/>
      <c r="BO169" s="55"/>
      <c r="BP169" s="55"/>
      <c r="BQ169" s="55"/>
      <c r="BR169" s="55"/>
      <c r="BS169" s="56"/>
      <c r="BT169" s="57"/>
      <c r="BU169" s="57"/>
      <c r="BV169" s="57"/>
      <c r="BW169" s="57"/>
      <c r="BX169" s="57"/>
      <c r="BY169" s="58"/>
      <c r="BZ169" s="61">
        <f t="shared" si="37"/>
        <v>0</v>
      </c>
      <c r="CA169" s="57"/>
      <c r="CB169" s="57"/>
      <c r="CC169" s="57"/>
      <c r="CD169" s="58"/>
      <c r="CE169" s="8">
        <f>CB169+CD169</f>
        <v>0</v>
      </c>
      <c r="CF169" s="55"/>
      <c r="CG169" s="55"/>
      <c r="CH169" s="55"/>
      <c r="CI169" s="56"/>
      <c r="CJ169" s="57"/>
      <c r="CK169" s="57"/>
      <c r="CL169" s="57"/>
      <c r="CM169" s="58"/>
      <c r="CN169" s="59"/>
      <c r="CO169" s="59"/>
      <c r="CP169" s="59"/>
      <c r="CQ169" s="60"/>
      <c r="CR169" s="61">
        <f>CG169+CK169+CO169+CI169+CM169+CQ169</f>
        <v>0</v>
      </c>
      <c r="CS169" s="62"/>
      <c r="CT169" s="55"/>
      <c r="CU169" s="55"/>
      <c r="CV169" s="55"/>
      <c r="CW169" s="55"/>
      <c r="CX169" s="56"/>
      <c r="CY169" s="57"/>
      <c r="CZ169" s="57"/>
      <c r="DA169" s="57"/>
      <c r="DB169" s="57"/>
      <c r="DC169" s="57"/>
      <c r="DD169" s="58"/>
      <c r="DE169" s="61">
        <f t="shared" si="38"/>
        <v>0</v>
      </c>
      <c r="DF169" s="62"/>
      <c r="DG169" s="56"/>
      <c r="DH169" s="63"/>
      <c r="DI169" s="58"/>
      <c r="DJ169" s="61"/>
      <c r="DK169" s="50">
        <f t="shared" si="39"/>
        <v>155</v>
      </c>
      <c r="DL169" s="69"/>
      <c r="DM169" s="70"/>
    </row>
    <row r="170" spans="1:117" hidden="1" x14ac:dyDescent="0.25">
      <c r="A170" s="3">
        <v>6</v>
      </c>
      <c r="B170" s="54" t="s">
        <v>205</v>
      </c>
      <c r="C170" s="55"/>
      <c r="D170" s="56"/>
      <c r="E170" s="57"/>
      <c r="F170" s="58"/>
      <c r="G170" s="103"/>
      <c r="H170" s="104"/>
      <c r="I170" s="61"/>
      <c r="J170" s="55"/>
      <c r="K170" s="55"/>
      <c r="L170" s="55"/>
      <c r="M170" s="56"/>
      <c r="N170" s="57"/>
      <c r="O170" s="57"/>
      <c r="P170" s="57"/>
      <c r="Q170" s="58"/>
      <c r="R170" s="61"/>
      <c r="S170" s="59"/>
      <c r="T170" s="59"/>
      <c r="U170" s="59"/>
      <c r="V170" s="59"/>
      <c r="W170" s="59"/>
      <c r="X170" s="60"/>
      <c r="Y170" s="8"/>
      <c r="Z170" s="62"/>
      <c r="AA170" s="55"/>
      <c r="AB170" s="55"/>
      <c r="AC170" s="56"/>
      <c r="AD170" s="57"/>
      <c r="AE170" s="57"/>
      <c r="AF170" s="57"/>
      <c r="AG170" s="58"/>
      <c r="AH170" s="59"/>
      <c r="AI170" s="59"/>
      <c r="AJ170" s="59"/>
      <c r="AK170" s="60"/>
      <c r="AL170" s="61">
        <f>AA170+AC170+AE170+AG170+AI170+AK170</f>
        <v>0</v>
      </c>
      <c r="AM170" s="62"/>
      <c r="AN170" s="55"/>
      <c r="AO170" s="55"/>
      <c r="AP170" s="55"/>
      <c r="AQ170" s="55"/>
      <c r="AR170" s="56"/>
      <c r="AS170" s="57"/>
      <c r="AT170" s="57"/>
      <c r="AU170" s="57"/>
      <c r="AV170" s="57"/>
      <c r="AW170" s="57"/>
      <c r="AX170" s="58"/>
      <c r="AY170" s="61"/>
      <c r="AZ170" s="59"/>
      <c r="BA170" s="59"/>
      <c r="BB170" s="59"/>
      <c r="BC170" s="59"/>
      <c r="BD170" s="59"/>
      <c r="BE170" s="60"/>
      <c r="BF170" s="8"/>
      <c r="BG170" s="59"/>
      <c r="BH170" s="59"/>
      <c r="BI170" s="59"/>
      <c r="BJ170" s="59"/>
      <c r="BK170" s="59"/>
      <c r="BL170" s="60"/>
      <c r="BM170" s="61"/>
      <c r="BN170" s="55"/>
      <c r="BO170" s="55"/>
      <c r="BP170" s="55"/>
      <c r="BQ170" s="55"/>
      <c r="BR170" s="55"/>
      <c r="BS170" s="56"/>
      <c r="BT170" s="57"/>
      <c r="BU170" s="57"/>
      <c r="BV170" s="57"/>
      <c r="BW170" s="57"/>
      <c r="BX170" s="57"/>
      <c r="BY170" s="58"/>
      <c r="BZ170" s="61">
        <f t="shared" si="37"/>
        <v>0</v>
      </c>
      <c r="CA170" s="57"/>
      <c r="CB170" s="57"/>
      <c r="CC170" s="57"/>
      <c r="CD170" s="58"/>
      <c r="CE170" s="8"/>
      <c r="CF170" s="55"/>
      <c r="CG170" s="55"/>
      <c r="CH170" s="55"/>
      <c r="CI170" s="56"/>
      <c r="CJ170" s="57"/>
      <c r="CK170" s="57"/>
      <c r="CL170" s="57"/>
      <c r="CM170" s="58"/>
      <c r="CN170" s="59"/>
      <c r="CO170" s="59"/>
      <c r="CP170" s="59"/>
      <c r="CQ170" s="60"/>
      <c r="CR170" s="61">
        <f>CG170+CK170+CO170+CI170+CM170+CQ170</f>
        <v>0</v>
      </c>
      <c r="CS170" s="62"/>
      <c r="CT170" s="55"/>
      <c r="CU170" s="55"/>
      <c r="CV170" s="55"/>
      <c r="CW170" s="55"/>
      <c r="CX170" s="56"/>
      <c r="CY170" s="57"/>
      <c r="CZ170" s="57"/>
      <c r="DA170" s="57"/>
      <c r="DB170" s="57"/>
      <c r="DC170" s="57"/>
      <c r="DD170" s="58"/>
      <c r="DE170" s="61">
        <f t="shared" si="38"/>
        <v>0</v>
      </c>
      <c r="DF170" s="62"/>
      <c r="DG170" s="56"/>
      <c r="DH170" s="63"/>
      <c r="DI170" s="58"/>
      <c r="DJ170" s="61"/>
      <c r="DK170" s="50">
        <f t="shared" si="39"/>
        <v>0</v>
      </c>
      <c r="DL170" s="69"/>
      <c r="DM170" s="70"/>
    </row>
    <row r="171" spans="1:117" hidden="1" x14ac:dyDescent="0.25">
      <c r="A171" s="3">
        <v>7</v>
      </c>
      <c r="B171" s="54" t="s">
        <v>88</v>
      </c>
      <c r="C171" s="55"/>
      <c r="D171" s="56"/>
      <c r="E171" s="57"/>
      <c r="F171" s="58"/>
      <c r="G171" s="103"/>
      <c r="H171" s="104"/>
      <c r="I171" s="61"/>
      <c r="J171" s="55"/>
      <c r="K171" s="55"/>
      <c r="L171" s="55"/>
      <c r="M171" s="56"/>
      <c r="N171" s="57"/>
      <c r="O171" s="57"/>
      <c r="P171" s="57"/>
      <c r="Q171" s="58"/>
      <c r="R171" s="61"/>
      <c r="S171" s="59"/>
      <c r="T171" s="59"/>
      <c r="U171" s="59"/>
      <c r="V171" s="59"/>
      <c r="W171" s="59"/>
      <c r="X171" s="60"/>
      <c r="Y171" s="8"/>
      <c r="Z171" s="62"/>
      <c r="AA171" s="55"/>
      <c r="AB171" s="55"/>
      <c r="AC171" s="56"/>
      <c r="AD171" s="57"/>
      <c r="AE171" s="57"/>
      <c r="AF171" s="57"/>
      <c r="AG171" s="58"/>
      <c r="AH171" s="59"/>
      <c r="AI171" s="59"/>
      <c r="AJ171" s="59"/>
      <c r="AK171" s="60"/>
      <c r="AL171" s="61">
        <f>AA171+AC171+AE171+AG171+AI171+AK171</f>
        <v>0</v>
      </c>
      <c r="AM171" s="62"/>
      <c r="AN171" s="55"/>
      <c r="AO171" s="55"/>
      <c r="AP171" s="55"/>
      <c r="AQ171" s="55"/>
      <c r="AR171" s="56"/>
      <c r="AS171" s="57"/>
      <c r="AT171" s="57"/>
      <c r="AU171" s="57"/>
      <c r="AV171" s="57"/>
      <c r="AW171" s="57"/>
      <c r="AX171" s="58"/>
      <c r="AY171" s="61"/>
      <c r="AZ171" s="59"/>
      <c r="BA171" s="59"/>
      <c r="BB171" s="59"/>
      <c r="BC171" s="59"/>
      <c r="BD171" s="59"/>
      <c r="BE171" s="60"/>
      <c r="BF171" s="8"/>
      <c r="BG171" s="59"/>
      <c r="BH171" s="59"/>
      <c r="BI171" s="59"/>
      <c r="BJ171" s="59"/>
      <c r="BK171" s="59"/>
      <c r="BL171" s="60"/>
      <c r="BM171" s="61"/>
      <c r="BN171" s="55"/>
      <c r="BO171" s="55"/>
      <c r="BP171" s="55"/>
      <c r="BQ171" s="55"/>
      <c r="BR171" s="55"/>
      <c r="BS171" s="56"/>
      <c r="BT171" s="57"/>
      <c r="BU171" s="57"/>
      <c r="BV171" s="57"/>
      <c r="BW171" s="57"/>
      <c r="BX171" s="57"/>
      <c r="BY171" s="58"/>
      <c r="BZ171" s="61">
        <f t="shared" si="37"/>
        <v>0</v>
      </c>
      <c r="CA171" s="57"/>
      <c r="CB171" s="57"/>
      <c r="CC171" s="57"/>
      <c r="CD171" s="58"/>
      <c r="CE171" s="8">
        <f>CB171+CD171</f>
        <v>0</v>
      </c>
      <c r="CF171" s="55"/>
      <c r="CG171" s="55"/>
      <c r="CH171" s="55"/>
      <c r="CI171" s="56"/>
      <c r="CJ171" s="57"/>
      <c r="CK171" s="57"/>
      <c r="CL171" s="57"/>
      <c r="CM171" s="58"/>
      <c r="CN171" s="59"/>
      <c r="CO171" s="59"/>
      <c r="CP171" s="59"/>
      <c r="CQ171" s="60"/>
      <c r="CR171" s="61"/>
      <c r="CS171" s="62"/>
      <c r="CT171" s="55"/>
      <c r="CU171" s="55"/>
      <c r="CV171" s="55"/>
      <c r="CW171" s="55"/>
      <c r="CX171" s="56"/>
      <c r="CY171" s="57"/>
      <c r="CZ171" s="57"/>
      <c r="DA171" s="57"/>
      <c r="DB171" s="57"/>
      <c r="DC171" s="57"/>
      <c r="DD171" s="58"/>
      <c r="DE171" s="61"/>
      <c r="DF171" s="62"/>
      <c r="DG171" s="56"/>
      <c r="DH171" s="63"/>
      <c r="DI171" s="58"/>
      <c r="DJ171" s="61"/>
      <c r="DK171" s="50">
        <f t="shared" si="39"/>
        <v>0</v>
      </c>
      <c r="DL171" s="69"/>
      <c r="DM171" s="70"/>
    </row>
    <row r="172" spans="1:117" hidden="1" x14ac:dyDescent="0.25">
      <c r="A172" s="3">
        <v>8</v>
      </c>
      <c r="B172" s="54" t="s">
        <v>65</v>
      </c>
      <c r="C172" s="55"/>
      <c r="D172" s="56"/>
      <c r="E172" s="57"/>
      <c r="F172" s="58"/>
      <c r="G172" s="103"/>
      <c r="H172" s="104"/>
      <c r="I172" s="61"/>
      <c r="J172" s="55"/>
      <c r="K172" s="55"/>
      <c r="L172" s="55"/>
      <c r="M172" s="56"/>
      <c r="N172" s="57"/>
      <c r="O172" s="57"/>
      <c r="P172" s="57"/>
      <c r="Q172" s="58"/>
      <c r="R172" s="61"/>
      <c r="S172" s="59"/>
      <c r="T172" s="59"/>
      <c r="U172" s="59"/>
      <c r="V172" s="59"/>
      <c r="W172" s="59"/>
      <c r="X172" s="60"/>
      <c r="Y172" s="8"/>
      <c r="Z172" s="62"/>
      <c r="AA172" s="55"/>
      <c r="AB172" s="55"/>
      <c r="AC172" s="56"/>
      <c r="AD172" s="57"/>
      <c r="AE172" s="57"/>
      <c r="AF172" s="57"/>
      <c r="AG172" s="58"/>
      <c r="AH172" s="59"/>
      <c r="AI172" s="59"/>
      <c r="AJ172" s="59"/>
      <c r="AK172" s="60"/>
      <c r="AL172" s="61"/>
      <c r="AM172" s="62"/>
      <c r="AN172" s="55"/>
      <c r="AO172" s="55"/>
      <c r="AP172" s="55"/>
      <c r="AQ172" s="55"/>
      <c r="AR172" s="56"/>
      <c r="AS172" s="57"/>
      <c r="AT172" s="57"/>
      <c r="AU172" s="57"/>
      <c r="AV172" s="57"/>
      <c r="AW172" s="57"/>
      <c r="AX172" s="58"/>
      <c r="AY172" s="61"/>
      <c r="AZ172" s="59"/>
      <c r="BA172" s="59"/>
      <c r="BB172" s="59"/>
      <c r="BC172" s="59"/>
      <c r="BD172" s="59"/>
      <c r="BE172" s="60"/>
      <c r="BF172" s="8"/>
      <c r="BG172" s="59"/>
      <c r="BH172" s="59"/>
      <c r="BI172" s="59"/>
      <c r="BJ172" s="59"/>
      <c r="BK172" s="59"/>
      <c r="BL172" s="60"/>
      <c r="BM172" s="61"/>
      <c r="BN172" s="55"/>
      <c r="BO172" s="55"/>
      <c r="BP172" s="55"/>
      <c r="BQ172" s="55"/>
      <c r="BR172" s="55"/>
      <c r="BS172" s="56"/>
      <c r="BT172" s="57"/>
      <c r="BU172" s="57"/>
      <c r="BV172" s="57"/>
      <c r="BW172" s="57"/>
      <c r="BX172" s="57"/>
      <c r="BY172" s="58"/>
      <c r="BZ172" s="61"/>
      <c r="CA172" s="57"/>
      <c r="CB172" s="57"/>
      <c r="CC172" s="57"/>
      <c r="CD172" s="58"/>
      <c r="CE172" s="8"/>
      <c r="CF172" s="55"/>
      <c r="CG172" s="55"/>
      <c r="CH172" s="55"/>
      <c r="CI172" s="56"/>
      <c r="CJ172" s="57"/>
      <c r="CK172" s="57"/>
      <c r="CL172" s="57"/>
      <c r="CM172" s="58"/>
      <c r="CN172" s="59"/>
      <c r="CO172" s="59"/>
      <c r="CP172" s="59"/>
      <c r="CQ172" s="60"/>
      <c r="CR172" s="61"/>
      <c r="CS172" s="62"/>
      <c r="CT172" s="55"/>
      <c r="CU172" s="55"/>
      <c r="CV172" s="55"/>
      <c r="CW172" s="55"/>
      <c r="CX172" s="56"/>
      <c r="CY172" s="57"/>
      <c r="CZ172" s="57"/>
      <c r="DA172" s="57"/>
      <c r="DB172" s="57"/>
      <c r="DC172" s="57"/>
      <c r="DD172" s="58"/>
      <c r="DE172" s="61"/>
      <c r="DF172" s="112"/>
      <c r="DG172" s="8"/>
      <c r="DH172" s="63"/>
      <c r="DI172" s="58"/>
      <c r="DJ172" s="61"/>
      <c r="DK172" s="50">
        <f t="shared" si="39"/>
        <v>0</v>
      </c>
      <c r="DL172" s="69"/>
      <c r="DM172" s="70"/>
    </row>
    <row r="173" spans="1:117" ht="15" hidden="1" customHeight="1" x14ac:dyDescent="0.25">
      <c r="A173" s="3">
        <v>9</v>
      </c>
      <c r="B173" s="35"/>
      <c r="C173" s="55"/>
      <c r="D173" s="56"/>
      <c r="E173" s="57"/>
      <c r="F173" s="58"/>
      <c r="G173" s="103"/>
      <c r="H173" s="104"/>
      <c r="I173" s="61"/>
      <c r="J173" s="55"/>
      <c r="K173" s="55"/>
      <c r="L173" s="55"/>
      <c r="M173" s="78"/>
      <c r="N173" s="57"/>
      <c r="O173" s="57"/>
      <c r="P173" s="57"/>
      <c r="Q173" s="79"/>
      <c r="R173" s="61"/>
      <c r="S173" s="59"/>
      <c r="T173" s="59"/>
      <c r="U173" s="59"/>
      <c r="V173" s="59"/>
      <c r="W173" s="59"/>
      <c r="X173" s="60"/>
      <c r="Y173" s="8"/>
      <c r="Z173" s="62"/>
      <c r="AA173" s="55"/>
      <c r="AB173" s="55"/>
      <c r="AC173" s="56"/>
      <c r="AD173" s="57"/>
      <c r="AE173" s="57"/>
      <c r="AF173" s="57"/>
      <c r="AG173" s="58"/>
      <c r="AH173" s="59"/>
      <c r="AI173" s="59"/>
      <c r="AJ173" s="59"/>
      <c r="AK173" s="60"/>
      <c r="AL173" s="8"/>
      <c r="AM173" s="62"/>
      <c r="AN173" s="55"/>
      <c r="AO173" s="55"/>
      <c r="AP173" s="55"/>
      <c r="AQ173" s="55"/>
      <c r="AR173" s="56"/>
      <c r="AS173" s="57"/>
      <c r="AT173" s="57"/>
      <c r="AU173" s="57"/>
      <c r="AV173" s="57"/>
      <c r="AW173" s="57"/>
      <c r="AX173" s="58"/>
      <c r="AY173" s="8"/>
      <c r="AZ173" s="59"/>
      <c r="BA173" s="59"/>
      <c r="BB173" s="59"/>
      <c r="BC173" s="59"/>
      <c r="BD173" s="59"/>
      <c r="BE173" s="60"/>
      <c r="BF173" s="8"/>
      <c r="BG173" s="59"/>
      <c r="BH173" s="59"/>
      <c r="BI173" s="59"/>
      <c r="BJ173" s="59"/>
      <c r="BK173" s="59"/>
      <c r="BL173" s="60"/>
      <c r="BM173" s="61"/>
      <c r="BN173" s="55"/>
      <c r="BO173" s="55"/>
      <c r="BP173" s="55"/>
      <c r="BQ173" s="55"/>
      <c r="BR173" s="55"/>
      <c r="BS173" s="56"/>
      <c r="BT173" s="57"/>
      <c r="BU173" s="57"/>
      <c r="BV173" s="57"/>
      <c r="BW173" s="57"/>
      <c r="BX173" s="57"/>
      <c r="BY173" s="58"/>
      <c r="BZ173" s="61"/>
      <c r="CA173" s="57"/>
      <c r="CB173" s="57"/>
      <c r="CC173" s="57"/>
      <c r="CD173" s="58"/>
      <c r="CE173" s="75"/>
      <c r="CF173" s="113"/>
      <c r="CG173" s="55"/>
      <c r="CH173" s="55"/>
      <c r="CI173" s="56"/>
      <c r="CJ173" s="57"/>
      <c r="CK173" s="57"/>
      <c r="CL173" s="57"/>
      <c r="CM173" s="58"/>
      <c r="CN173" s="59"/>
      <c r="CO173" s="59"/>
      <c r="CP173" s="59"/>
      <c r="CQ173" s="60"/>
      <c r="CR173" s="75"/>
      <c r="CS173" s="62"/>
      <c r="CT173" s="55"/>
      <c r="CU173" s="55"/>
      <c r="CV173" s="55"/>
      <c r="CW173" s="55"/>
      <c r="CX173" s="56"/>
      <c r="CY173" s="57"/>
      <c r="CZ173" s="57"/>
      <c r="DA173" s="57"/>
      <c r="DB173" s="57"/>
      <c r="DC173" s="57"/>
      <c r="DD173" s="58"/>
      <c r="DE173" s="61"/>
      <c r="DF173" s="112"/>
      <c r="DG173" s="8"/>
      <c r="DH173" s="202"/>
      <c r="DI173" s="200"/>
      <c r="DJ173" s="8"/>
      <c r="DK173" s="50">
        <f t="shared" si="39"/>
        <v>0</v>
      </c>
      <c r="DL173" s="69"/>
      <c r="DM173" s="70"/>
    </row>
    <row r="174" spans="1:117" x14ac:dyDescent="0.25">
      <c r="A174" s="85"/>
      <c r="B174" s="86"/>
      <c r="C174" s="149"/>
      <c r="D174" s="86"/>
      <c r="E174" s="149"/>
      <c r="F174" s="86"/>
      <c r="G174" s="149"/>
      <c r="H174" s="86"/>
      <c r="I174" s="88"/>
      <c r="J174" s="149"/>
      <c r="K174" s="149">
        <f>SUM(K165:K173)</f>
        <v>380</v>
      </c>
      <c r="L174" s="149"/>
      <c r="M174" s="149">
        <f>SUM(M165:M173)</f>
        <v>400</v>
      </c>
      <c r="N174" s="85"/>
      <c r="O174" s="149">
        <f>SUM(O165:O173)</f>
        <v>87</v>
      </c>
      <c r="P174" s="149"/>
      <c r="Q174" s="86"/>
      <c r="R174" s="88">
        <f t="shared" si="35"/>
        <v>867</v>
      </c>
      <c r="S174" s="149"/>
      <c r="T174" s="149">
        <f>SUM(T165:T173)</f>
        <v>68</v>
      </c>
      <c r="U174" s="149"/>
      <c r="V174" s="149"/>
      <c r="W174" s="149"/>
      <c r="X174" s="86"/>
      <c r="Y174" s="88">
        <f>T174+V174+X174</f>
        <v>68</v>
      </c>
      <c r="Z174" s="85"/>
      <c r="AA174" s="149">
        <f>SUM(AA165:AA172)</f>
        <v>0</v>
      </c>
      <c r="AB174" s="149"/>
      <c r="AC174" s="86">
        <f>SUM(AC165:AC172)</f>
        <v>0</v>
      </c>
      <c r="AD174" s="149"/>
      <c r="AE174" s="149"/>
      <c r="AF174" s="149"/>
      <c r="AG174" s="86"/>
      <c r="AH174" s="149"/>
      <c r="AI174" s="149"/>
      <c r="AJ174" s="149"/>
      <c r="AK174" s="86"/>
      <c r="AL174" s="86">
        <f>AA174+AC174</f>
        <v>0</v>
      </c>
      <c r="AM174" s="85"/>
      <c r="AN174" s="149"/>
      <c r="AO174" s="149"/>
      <c r="AP174" s="149"/>
      <c r="AQ174" s="149"/>
      <c r="AR174" s="86"/>
      <c r="AS174" s="149"/>
      <c r="AT174" s="149"/>
      <c r="AU174" s="149"/>
      <c r="AV174" s="149"/>
      <c r="AW174" s="149"/>
      <c r="AX174" s="86"/>
      <c r="AY174" s="89">
        <f>AN174+AP174+AR174+AT174+AV174+AX174</f>
        <v>0</v>
      </c>
      <c r="AZ174" s="149"/>
      <c r="BA174" s="149"/>
      <c r="BB174" s="149"/>
      <c r="BC174" s="149"/>
      <c r="BD174" s="149"/>
      <c r="BE174" s="86"/>
      <c r="BF174" s="89"/>
      <c r="BG174" s="149"/>
      <c r="BH174" s="149"/>
      <c r="BI174" s="149"/>
      <c r="BJ174" s="149"/>
      <c r="BK174" s="149"/>
      <c r="BL174" s="86"/>
      <c r="BM174" s="88"/>
      <c r="BN174" s="85"/>
      <c r="BO174" s="149">
        <f>SUM(BO165:BO172)</f>
        <v>0</v>
      </c>
      <c r="BP174" s="149"/>
      <c r="BQ174" s="149">
        <f>SUM(BQ165:BQ172)</f>
        <v>0</v>
      </c>
      <c r="BR174" s="149"/>
      <c r="BS174" s="86">
        <f>SUM(BS165:BS172)</f>
        <v>0</v>
      </c>
      <c r="BT174" s="149"/>
      <c r="BU174" s="149">
        <f>SUM(BU165:BU172)</f>
        <v>0</v>
      </c>
      <c r="BV174" s="149"/>
      <c r="BW174" s="149">
        <f>SUM(BW165:BW172)</f>
        <v>0</v>
      </c>
      <c r="BX174" s="149"/>
      <c r="BY174" s="86"/>
      <c r="BZ174" s="88">
        <f>BO174+BQ174+BS174+BU174+BW174+BY174</f>
        <v>0</v>
      </c>
      <c r="CA174" s="149"/>
      <c r="CB174" s="149">
        <f>SUM(CB165:CB172)</f>
        <v>0</v>
      </c>
      <c r="CC174" s="149"/>
      <c r="CD174" s="86"/>
      <c r="CE174" s="128">
        <f>CB174+CD174</f>
        <v>0</v>
      </c>
      <c r="CF174" s="149"/>
      <c r="CG174" s="149">
        <f>SUM(CG165:CG172)</f>
        <v>0</v>
      </c>
      <c r="CH174" s="149"/>
      <c r="CI174" s="86">
        <f>SUM(CI165:CI172)</f>
        <v>0</v>
      </c>
      <c r="CJ174" s="149"/>
      <c r="CK174" s="149">
        <f>SUM(CK165:CK172)</f>
        <v>0</v>
      </c>
      <c r="CL174" s="149"/>
      <c r="CM174" s="86"/>
      <c r="CN174" s="149"/>
      <c r="CO174" s="149"/>
      <c r="CP174" s="149"/>
      <c r="CQ174" s="86"/>
      <c r="CR174" s="93">
        <f>CG174+CI174+CK174+CM174+CO174+CQ174</f>
        <v>0</v>
      </c>
      <c r="CS174" s="85"/>
      <c r="CT174" s="149">
        <f>SUM(CT165:CT173)</f>
        <v>0</v>
      </c>
      <c r="CU174" s="149"/>
      <c r="CV174" s="149">
        <f>SUM(CV165:CV173)</f>
        <v>0</v>
      </c>
      <c r="CW174" s="149"/>
      <c r="CX174" s="86">
        <f>SUM(CX165:CX172)</f>
        <v>0</v>
      </c>
      <c r="CY174" s="149"/>
      <c r="CZ174" s="149">
        <f>SUM(CZ165:CZ173)</f>
        <v>0</v>
      </c>
      <c r="DA174" s="149"/>
      <c r="DB174" s="149"/>
      <c r="DC174" s="149"/>
      <c r="DD174" s="86"/>
      <c r="DE174" s="89">
        <f>CT174+CV174+CZ174+DB174+DD174+CX174</f>
        <v>0</v>
      </c>
      <c r="DF174" s="128"/>
      <c r="DG174" s="89"/>
      <c r="DH174" s="128"/>
      <c r="DI174" s="89"/>
      <c r="DJ174" s="89"/>
      <c r="DK174" s="94">
        <f t="shared" si="39"/>
        <v>935</v>
      </c>
      <c r="DL174" s="95"/>
      <c r="DM174" s="96">
        <v>8</v>
      </c>
    </row>
    <row r="175" spans="1:117" x14ac:dyDescent="0.25">
      <c r="A175" s="1798" t="s">
        <v>92</v>
      </c>
      <c r="B175" s="1799"/>
      <c r="C175" s="1799"/>
      <c r="D175" s="1799"/>
      <c r="E175" s="1799"/>
      <c r="F175" s="1799"/>
      <c r="G175" s="1799"/>
      <c r="H175" s="1799"/>
      <c r="I175" s="1799"/>
      <c r="J175" s="1799"/>
      <c r="K175" s="1799"/>
      <c r="L175" s="1799"/>
      <c r="M175" s="1799"/>
      <c r="N175" s="1799"/>
      <c r="O175" s="1799"/>
      <c r="P175" s="1799"/>
      <c r="Q175" s="1799"/>
      <c r="R175" s="1799"/>
      <c r="S175" s="1799"/>
      <c r="T175" s="1799"/>
      <c r="U175" s="1799"/>
      <c r="V175" s="1799"/>
      <c r="W175" s="1799"/>
      <c r="X175" s="1799"/>
      <c r="Y175" s="1799"/>
      <c r="Z175" s="1799"/>
      <c r="AA175" s="1799"/>
      <c r="AB175" s="1799"/>
      <c r="AC175" s="1799"/>
      <c r="AD175" s="1799"/>
      <c r="AE175" s="1799"/>
      <c r="AF175" s="1799"/>
      <c r="AG175" s="1799"/>
      <c r="AH175" s="1799"/>
      <c r="AI175" s="1799"/>
      <c r="AJ175" s="1799"/>
      <c r="AK175" s="1799"/>
      <c r="AL175" s="1799"/>
      <c r="AM175" s="1799"/>
      <c r="AN175" s="1799"/>
      <c r="AO175" s="1799"/>
      <c r="AP175" s="1799"/>
      <c r="AQ175" s="1799"/>
      <c r="AR175" s="1799"/>
      <c r="AS175" s="1799"/>
      <c r="AT175" s="1799"/>
      <c r="AU175" s="1799"/>
      <c r="AV175" s="1799"/>
      <c r="AW175" s="1799"/>
      <c r="AX175" s="1799"/>
      <c r="AY175" s="1799"/>
      <c r="AZ175" s="1799"/>
      <c r="BA175" s="1799"/>
      <c r="BB175" s="1799"/>
      <c r="BC175" s="1799"/>
      <c r="BD175" s="1799"/>
      <c r="BE175" s="1799"/>
      <c r="BF175" s="1799"/>
      <c r="BG175" s="1799"/>
      <c r="BH175" s="1799"/>
      <c r="BI175" s="1799"/>
      <c r="BJ175" s="1799"/>
      <c r="BK175" s="1799"/>
      <c r="BL175" s="1799"/>
      <c r="BM175" s="1799"/>
      <c r="BN175" s="1799"/>
      <c r="BO175" s="1799"/>
      <c r="BP175" s="1799"/>
      <c r="BQ175" s="1799"/>
      <c r="BR175" s="1799"/>
      <c r="BS175" s="1799"/>
      <c r="BT175" s="1799"/>
      <c r="BU175" s="1799"/>
      <c r="BV175" s="1799"/>
      <c r="BW175" s="1799"/>
      <c r="BX175" s="1799"/>
      <c r="BY175" s="1799"/>
      <c r="BZ175" s="1799"/>
      <c r="CA175" s="1799"/>
      <c r="CB175" s="1799"/>
      <c r="CC175" s="1799"/>
      <c r="CD175" s="1799"/>
      <c r="CE175" s="1799"/>
      <c r="CF175" s="1799"/>
      <c r="CG175" s="1799"/>
      <c r="CH175" s="1799"/>
      <c r="CI175" s="1799"/>
      <c r="CJ175" s="1799"/>
      <c r="CK175" s="1799"/>
      <c r="CL175" s="1799"/>
      <c r="CM175" s="1799"/>
      <c r="CN175" s="1799"/>
      <c r="CO175" s="1799"/>
      <c r="CP175" s="1799"/>
      <c r="CQ175" s="1799"/>
      <c r="CR175" s="1799"/>
      <c r="CS175" s="1799"/>
      <c r="CT175" s="1799"/>
      <c r="CU175" s="1799"/>
      <c r="CV175" s="1799"/>
      <c r="CW175" s="1799"/>
      <c r="CX175" s="1799"/>
      <c r="CY175" s="1799"/>
      <c r="CZ175" s="1799"/>
      <c r="DA175" s="1799"/>
      <c r="DB175" s="1799"/>
      <c r="DC175" s="1799"/>
      <c r="DD175" s="1799"/>
      <c r="DE175" s="1799"/>
      <c r="DF175" s="1799"/>
      <c r="DG175" s="1799"/>
      <c r="DH175" s="1799"/>
      <c r="DI175" s="1799"/>
      <c r="DJ175" s="1799"/>
      <c r="DK175" s="1799"/>
      <c r="DL175" s="1799"/>
      <c r="DM175" s="1800"/>
    </row>
    <row r="176" spans="1:117" x14ac:dyDescent="0.25">
      <c r="A176" s="160">
        <v>1</v>
      </c>
      <c r="B176" s="54" t="s">
        <v>53</v>
      </c>
      <c r="C176" s="99"/>
      <c r="D176" s="39"/>
      <c r="E176" s="57"/>
      <c r="F176" s="58"/>
      <c r="G176" s="103"/>
      <c r="H176" s="104"/>
      <c r="I176" s="61"/>
      <c r="J176" s="55"/>
      <c r="K176" s="55"/>
      <c r="L176" s="55"/>
      <c r="M176" s="39"/>
      <c r="N176" s="57">
        <v>8</v>
      </c>
      <c r="O176" s="57">
        <v>78</v>
      </c>
      <c r="P176" s="57">
        <v>4</v>
      </c>
      <c r="Q176" s="1289">
        <v>86</v>
      </c>
      <c r="R176" s="61">
        <f t="shared" ref="R176:R181" si="40">K176+M176+O176+Q176</f>
        <v>164</v>
      </c>
      <c r="S176" s="59"/>
      <c r="T176" s="98"/>
      <c r="U176" s="98"/>
      <c r="V176" s="98"/>
      <c r="W176" s="98"/>
      <c r="X176" s="60"/>
      <c r="Y176" s="61"/>
      <c r="Z176" s="62"/>
      <c r="AA176" s="99"/>
      <c r="AB176" s="99"/>
      <c r="AC176" s="39"/>
      <c r="AD176" s="100"/>
      <c r="AE176" s="100"/>
      <c r="AF176" s="100"/>
      <c r="AG176" s="186"/>
      <c r="AH176" s="98"/>
      <c r="AI176" s="98"/>
      <c r="AJ176" s="98"/>
      <c r="AK176" s="60"/>
      <c r="AL176" s="44"/>
      <c r="AM176" s="55"/>
      <c r="AN176" s="38"/>
      <c r="AO176" s="99"/>
      <c r="AP176" s="99"/>
      <c r="AQ176" s="99"/>
      <c r="AR176" s="56"/>
      <c r="AS176" s="100"/>
      <c r="AT176" s="100"/>
      <c r="AU176" s="100"/>
      <c r="AV176" s="100"/>
      <c r="AW176" s="100"/>
      <c r="AX176" s="58"/>
      <c r="AY176" s="61"/>
      <c r="AZ176" s="59"/>
      <c r="BA176" s="59"/>
      <c r="BB176" s="59"/>
      <c r="BC176" s="59"/>
      <c r="BD176" s="59"/>
      <c r="BE176" s="43"/>
      <c r="BF176" s="184"/>
      <c r="BG176" s="98"/>
      <c r="BH176" s="98"/>
      <c r="BI176" s="98"/>
      <c r="BJ176" s="98"/>
      <c r="BK176" s="98"/>
      <c r="BL176" s="60"/>
      <c r="BM176" s="44"/>
      <c r="BN176" s="55"/>
      <c r="BO176" s="55"/>
      <c r="BP176" s="55"/>
      <c r="BQ176" s="55"/>
      <c r="BR176" s="55"/>
      <c r="BS176" s="56"/>
      <c r="BT176" s="57"/>
      <c r="BU176" s="57"/>
      <c r="BV176" s="57"/>
      <c r="BW176" s="57"/>
      <c r="BX176" s="57"/>
      <c r="BY176" s="58"/>
      <c r="BZ176" s="8"/>
      <c r="CA176" s="57"/>
      <c r="CB176" s="57"/>
      <c r="CC176" s="57"/>
      <c r="CD176" s="186"/>
      <c r="CE176" s="8"/>
      <c r="CF176" s="55"/>
      <c r="CG176" s="55"/>
      <c r="CH176" s="55"/>
      <c r="CI176" s="39"/>
      <c r="CJ176" s="57"/>
      <c r="CK176" s="57"/>
      <c r="CL176" s="57"/>
      <c r="CM176" s="186"/>
      <c r="CN176" s="59"/>
      <c r="CO176" s="42"/>
      <c r="CP176" s="59"/>
      <c r="CQ176" s="43"/>
      <c r="CR176" s="75">
        <f>CG176+CK176+CO176+CI176+CM176+CQ176</f>
        <v>0</v>
      </c>
      <c r="CS176" s="45"/>
      <c r="CT176" s="38"/>
      <c r="CU176" s="38"/>
      <c r="CV176" s="38"/>
      <c r="CW176" s="38"/>
      <c r="CX176" s="39"/>
      <c r="CY176" s="40"/>
      <c r="CZ176" s="40"/>
      <c r="DA176" s="40"/>
      <c r="DB176" s="40"/>
      <c r="DC176" s="40"/>
      <c r="DD176" s="58"/>
      <c r="DE176" s="8"/>
      <c r="DF176" s="45"/>
      <c r="DG176" s="56"/>
      <c r="DH176" s="49"/>
      <c r="DI176" s="58"/>
      <c r="DJ176" s="44"/>
      <c r="DK176" s="50">
        <f t="shared" ref="DK176:DK194" si="41">R176+Y176</f>
        <v>164</v>
      </c>
      <c r="DL176" s="69"/>
      <c r="DM176" s="70"/>
    </row>
    <row r="177" spans="1:117" x14ac:dyDescent="0.25">
      <c r="A177" s="160">
        <v>2</v>
      </c>
      <c r="B177" s="54" t="s">
        <v>211</v>
      </c>
      <c r="C177" s="99"/>
      <c r="D177" s="56"/>
      <c r="E177" s="57"/>
      <c r="F177" s="58"/>
      <c r="G177" s="103"/>
      <c r="H177" s="104"/>
      <c r="I177" s="61"/>
      <c r="J177" s="55"/>
      <c r="K177" s="55"/>
      <c r="L177" s="55"/>
      <c r="M177" s="56"/>
      <c r="N177" s="57">
        <v>8</v>
      </c>
      <c r="O177" s="57">
        <v>78</v>
      </c>
      <c r="P177" s="57">
        <v>4</v>
      </c>
      <c r="Q177" s="58">
        <v>86</v>
      </c>
      <c r="R177" s="61">
        <f t="shared" si="40"/>
        <v>164</v>
      </c>
      <c r="S177" s="59"/>
      <c r="T177" s="98"/>
      <c r="U177" s="98"/>
      <c r="V177" s="98"/>
      <c r="W177" s="98"/>
      <c r="X177" s="60"/>
      <c r="Y177" s="8"/>
      <c r="Z177" s="62"/>
      <c r="AA177" s="99"/>
      <c r="AB177" s="99"/>
      <c r="AC177" s="56"/>
      <c r="AD177" s="100"/>
      <c r="AE177" s="100"/>
      <c r="AF177" s="100"/>
      <c r="AG177" s="58"/>
      <c r="AH177" s="98"/>
      <c r="AI177" s="98"/>
      <c r="AJ177" s="98"/>
      <c r="AK177" s="60"/>
      <c r="AL177" s="61"/>
      <c r="AM177" s="55"/>
      <c r="AN177" s="99"/>
      <c r="AO177" s="99"/>
      <c r="AP177" s="99"/>
      <c r="AQ177" s="99"/>
      <c r="AR177" s="56"/>
      <c r="AS177" s="100"/>
      <c r="AT177" s="100"/>
      <c r="AU177" s="100"/>
      <c r="AV177" s="100"/>
      <c r="AW177" s="100"/>
      <c r="AX177" s="58"/>
      <c r="AY177" s="61"/>
      <c r="AZ177" s="101"/>
      <c r="BA177" s="101"/>
      <c r="BB177" s="101"/>
      <c r="BC177" s="101"/>
      <c r="BD177" s="101"/>
      <c r="BE177" s="102"/>
      <c r="BF177" s="8"/>
      <c r="BG177" s="98"/>
      <c r="BH177" s="98"/>
      <c r="BI177" s="98"/>
      <c r="BJ177" s="98"/>
      <c r="BK177" s="98"/>
      <c r="BL177" s="60"/>
      <c r="BM177" s="61"/>
      <c r="BN177" s="55"/>
      <c r="BO177" s="55"/>
      <c r="BP177" s="55"/>
      <c r="BQ177" s="55"/>
      <c r="BR177" s="55"/>
      <c r="BS177" s="56"/>
      <c r="BT177" s="57"/>
      <c r="BU177" s="57"/>
      <c r="BV177" s="57"/>
      <c r="BW177" s="57"/>
      <c r="BX177" s="57"/>
      <c r="BY177" s="58"/>
      <c r="BZ177" s="8"/>
      <c r="CA177" s="57"/>
      <c r="CB177" s="57"/>
      <c r="CC177" s="57"/>
      <c r="CD177" s="58"/>
      <c r="CE177" s="8"/>
      <c r="CF177" s="55"/>
      <c r="CG177" s="55"/>
      <c r="CH177" s="55"/>
      <c r="CI177" s="56"/>
      <c r="CJ177" s="57"/>
      <c r="CK177" s="57"/>
      <c r="CL177" s="57"/>
      <c r="CM177" s="58"/>
      <c r="CN177" s="59"/>
      <c r="CO177" s="59"/>
      <c r="CP177" s="59"/>
      <c r="CQ177" s="60"/>
      <c r="CR177" s="75">
        <f>CG177+CK177+CO177+CI177+CM177+CQ177</f>
        <v>0</v>
      </c>
      <c r="CS177" s="62"/>
      <c r="CT177" s="55"/>
      <c r="CU177" s="55"/>
      <c r="CV177" s="55"/>
      <c r="CW177" s="55"/>
      <c r="CX177" s="56"/>
      <c r="CY177" s="57"/>
      <c r="CZ177" s="57"/>
      <c r="DA177" s="57"/>
      <c r="DB177" s="57"/>
      <c r="DC177" s="57"/>
      <c r="DD177" s="58"/>
      <c r="DE177" s="8"/>
      <c r="DF177" s="62"/>
      <c r="DG177" s="56"/>
      <c r="DH177" s="63"/>
      <c r="DI177" s="58"/>
      <c r="DJ177" s="61"/>
      <c r="DK177" s="50">
        <f t="shared" si="41"/>
        <v>164</v>
      </c>
      <c r="DL177" s="69"/>
      <c r="DM177" s="70"/>
    </row>
    <row r="178" spans="1:117" x14ac:dyDescent="0.25">
      <c r="A178" s="160">
        <v>3</v>
      </c>
      <c r="B178" s="54" t="s">
        <v>34</v>
      </c>
      <c r="C178" s="99"/>
      <c r="D178" s="56"/>
      <c r="E178" s="57"/>
      <c r="F178" s="58"/>
      <c r="G178" s="103"/>
      <c r="H178" s="104"/>
      <c r="I178" s="61"/>
      <c r="J178" s="55"/>
      <c r="K178" s="55"/>
      <c r="L178" s="55"/>
      <c r="M178" s="56"/>
      <c r="N178" s="57">
        <v>15</v>
      </c>
      <c r="O178" s="57">
        <v>62</v>
      </c>
      <c r="P178" s="57">
        <v>6</v>
      </c>
      <c r="Q178" s="58">
        <v>80</v>
      </c>
      <c r="R178" s="61">
        <f t="shared" si="40"/>
        <v>142</v>
      </c>
      <c r="S178" s="59"/>
      <c r="T178" s="98"/>
      <c r="U178" s="98"/>
      <c r="V178" s="98"/>
      <c r="W178" s="98"/>
      <c r="X178" s="60"/>
      <c r="Y178" s="8"/>
      <c r="Z178" s="62"/>
      <c r="AA178" s="99"/>
      <c r="AB178" s="99"/>
      <c r="AC178" s="56"/>
      <c r="AD178" s="100"/>
      <c r="AE178" s="100"/>
      <c r="AF178" s="100"/>
      <c r="AG178" s="58"/>
      <c r="AH178" s="98"/>
      <c r="AI178" s="98"/>
      <c r="AJ178" s="98"/>
      <c r="AK178" s="60"/>
      <c r="AL178" s="61"/>
      <c r="AM178" s="55"/>
      <c r="AN178" s="55"/>
      <c r="AO178" s="99"/>
      <c r="AP178" s="99"/>
      <c r="AQ178" s="99"/>
      <c r="AR178" s="56"/>
      <c r="AS178" s="100"/>
      <c r="AT178" s="100"/>
      <c r="AU178" s="100"/>
      <c r="AV178" s="100"/>
      <c r="AW178" s="100"/>
      <c r="AX178" s="58"/>
      <c r="AY178" s="61">
        <f>AN178+AP178+AR178+AT178+AV178+AX178</f>
        <v>0</v>
      </c>
      <c r="AZ178" s="101"/>
      <c r="BA178" s="101"/>
      <c r="BB178" s="101"/>
      <c r="BC178" s="101"/>
      <c r="BD178" s="101"/>
      <c r="BE178" s="102"/>
      <c r="BF178" s="8"/>
      <c r="BG178" s="98"/>
      <c r="BH178" s="98"/>
      <c r="BI178" s="98"/>
      <c r="BJ178" s="98"/>
      <c r="BK178" s="98"/>
      <c r="BL178" s="60"/>
      <c r="BM178" s="61"/>
      <c r="BN178" s="55"/>
      <c r="BO178" s="55"/>
      <c r="BP178" s="55"/>
      <c r="BQ178" s="55"/>
      <c r="BR178" s="55"/>
      <c r="BS178" s="56"/>
      <c r="BT178" s="57"/>
      <c r="BU178" s="57"/>
      <c r="BV178" s="57"/>
      <c r="BW178" s="57"/>
      <c r="BX178" s="57"/>
      <c r="BY178" s="58"/>
      <c r="BZ178" s="8"/>
      <c r="CA178" s="57"/>
      <c r="CB178" s="57"/>
      <c r="CC178" s="57"/>
      <c r="CD178" s="58"/>
      <c r="CE178" s="8"/>
      <c r="CF178" s="55"/>
      <c r="CG178" s="55"/>
      <c r="CH178" s="55"/>
      <c r="CI178" s="56"/>
      <c r="CJ178" s="57"/>
      <c r="CK178" s="57"/>
      <c r="CL178" s="57"/>
      <c r="CM178" s="58"/>
      <c r="CN178" s="59"/>
      <c r="CO178" s="59"/>
      <c r="CP178" s="59"/>
      <c r="CQ178" s="60"/>
      <c r="CR178" s="75"/>
      <c r="CS178" s="62"/>
      <c r="CT178" s="55"/>
      <c r="CU178" s="55"/>
      <c r="CV178" s="55"/>
      <c r="CW178" s="55"/>
      <c r="CX178" s="56"/>
      <c r="CY178" s="57"/>
      <c r="CZ178" s="57"/>
      <c r="DA178" s="57"/>
      <c r="DB178" s="57"/>
      <c r="DC178" s="57"/>
      <c r="DD178" s="58"/>
      <c r="DE178" s="61"/>
      <c r="DF178" s="62"/>
      <c r="DG178" s="56"/>
      <c r="DH178" s="63"/>
      <c r="DI178" s="58"/>
      <c r="DJ178" s="61"/>
      <c r="DK178" s="50">
        <f t="shared" si="41"/>
        <v>142</v>
      </c>
      <c r="DL178" s="69"/>
      <c r="DM178" s="70"/>
    </row>
    <row r="179" spans="1:117" x14ac:dyDescent="0.25">
      <c r="A179" s="160">
        <v>4</v>
      </c>
      <c r="B179" s="54" t="s">
        <v>208</v>
      </c>
      <c r="C179" s="99"/>
      <c r="D179" s="56"/>
      <c r="E179" s="57"/>
      <c r="F179" s="58"/>
      <c r="G179" s="103"/>
      <c r="H179" s="104"/>
      <c r="I179" s="61"/>
      <c r="J179" s="55"/>
      <c r="K179" s="55"/>
      <c r="L179" s="55"/>
      <c r="M179" s="56"/>
      <c r="N179" s="57"/>
      <c r="O179" s="57"/>
      <c r="P179" s="57">
        <v>6</v>
      </c>
      <c r="Q179" s="58">
        <v>80</v>
      </c>
      <c r="R179" s="61">
        <f t="shared" si="40"/>
        <v>80</v>
      </c>
      <c r="S179" s="59"/>
      <c r="T179" s="98"/>
      <c r="U179" s="98"/>
      <c r="V179" s="98"/>
      <c r="W179" s="98"/>
      <c r="X179" s="60"/>
      <c r="Y179" s="8"/>
      <c r="Z179" s="62"/>
      <c r="AA179" s="99"/>
      <c r="AB179" s="99"/>
      <c r="AC179" s="56"/>
      <c r="AD179" s="100"/>
      <c r="AE179" s="100"/>
      <c r="AF179" s="100"/>
      <c r="AG179" s="58"/>
      <c r="AH179" s="98"/>
      <c r="AI179" s="98"/>
      <c r="AJ179" s="98"/>
      <c r="AK179" s="60"/>
      <c r="AL179" s="61"/>
      <c r="AM179" s="55"/>
      <c r="AN179" s="55"/>
      <c r="AO179" s="99"/>
      <c r="AP179" s="99"/>
      <c r="AQ179" s="99"/>
      <c r="AR179" s="56"/>
      <c r="AS179" s="100"/>
      <c r="AT179" s="100"/>
      <c r="AU179" s="100"/>
      <c r="AV179" s="100"/>
      <c r="AW179" s="100"/>
      <c r="AX179" s="58"/>
      <c r="AY179" s="61"/>
      <c r="AZ179" s="59"/>
      <c r="BA179" s="59"/>
      <c r="BB179" s="59"/>
      <c r="BC179" s="59"/>
      <c r="BD179" s="59"/>
      <c r="BE179" s="60"/>
      <c r="BF179" s="8"/>
      <c r="BG179" s="98"/>
      <c r="BH179" s="98"/>
      <c r="BI179" s="98"/>
      <c r="BJ179" s="98"/>
      <c r="BK179" s="98"/>
      <c r="BL179" s="60"/>
      <c r="BM179" s="61"/>
      <c r="BN179" s="55"/>
      <c r="BO179" s="55"/>
      <c r="BP179" s="55"/>
      <c r="BQ179" s="55"/>
      <c r="BR179" s="55"/>
      <c r="BS179" s="56"/>
      <c r="BT179" s="57"/>
      <c r="BU179" s="57"/>
      <c r="BV179" s="57"/>
      <c r="BW179" s="57"/>
      <c r="BX179" s="57"/>
      <c r="BY179" s="58"/>
      <c r="BZ179" s="8"/>
      <c r="CA179" s="57"/>
      <c r="CB179" s="57"/>
      <c r="CC179" s="57"/>
      <c r="CD179" s="58"/>
      <c r="CE179" s="8"/>
      <c r="CF179" s="55"/>
      <c r="CG179" s="55"/>
      <c r="CH179" s="55"/>
      <c r="CI179" s="56"/>
      <c r="CJ179" s="57"/>
      <c r="CK179" s="57"/>
      <c r="CL179" s="57"/>
      <c r="CM179" s="58"/>
      <c r="CN179" s="59"/>
      <c r="CO179" s="59"/>
      <c r="CP179" s="59"/>
      <c r="CQ179" s="60"/>
      <c r="CR179" s="61">
        <f>CG179+CK179+CO179+CI179+CM179+CQ179</f>
        <v>0</v>
      </c>
      <c r="CS179" s="55"/>
      <c r="CT179" s="55"/>
      <c r="CU179" s="55"/>
      <c r="CV179" s="55"/>
      <c r="CW179" s="55"/>
      <c r="CX179" s="56"/>
      <c r="CY179" s="57"/>
      <c r="CZ179" s="57"/>
      <c r="DA179" s="57"/>
      <c r="DB179" s="57"/>
      <c r="DC179" s="57"/>
      <c r="DD179" s="58"/>
      <c r="DE179" s="8"/>
      <c r="DF179" s="62"/>
      <c r="DG179" s="56"/>
      <c r="DH179" s="63"/>
      <c r="DI179" s="58"/>
      <c r="DJ179" s="61"/>
      <c r="DK179" s="50">
        <f t="shared" si="41"/>
        <v>80</v>
      </c>
      <c r="DL179" s="69"/>
      <c r="DM179" s="70"/>
    </row>
    <row r="180" spans="1:117" x14ac:dyDescent="0.25">
      <c r="A180" s="160">
        <v>5</v>
      </c>
      <c r="B180" s="54" t="s">
        <v>51</v>
      </c>
      <c r="C180" s="55"/>
      <c r="D180" s="56"/>
      <c r="E180" s="57"/>
      <c r="F180" s="58"/>
      <c r="G180" s="103"/>
      <c r="H180" s="104"/>
      <c r="I180" s="61"/>
      <c r="J180" s="55"/>
      <c r="K180" s="55"/>
      <c r="L180" s="55"/>
      <c r="M180" s="56"/>
      <c r="N180" s="57">
        <v>11</v>
      </c>
      <c r="O180" s="57">
        <v>70</v>
      </c>
      <c r="P180" s="57"/>
      <c r="Q180" s="58"/>
      <c r="R180" s="61">
        <f t="shared" si="40"/>
        <v>70</v>
      </c>
      <c r="S180" s="59"/>
      <c r="T180" s="98"/>
      <c r="U180" s="98"/>
      <c r="V180" s="98"/>
      <c r="W180" s="98"/>
      <c r="X180" s="60"/>
      <c r="Y180" s="8"/>
      <c r="Z180" s="62"/>
      <c r="AA180" s="99"/>
      <c r="AB180" s="99"/>
      <c r="AC180" s="56"/>
      <c r="AD180" s="100"/>
      <c r="AE180" s="100"/>
      <c r="AF180" s="100"/>
      <c r="AG180" s="58"/>
      <c r="AH180" s="98"/>
      <c r="AI180" s="98"/>
      <c r="AJ180" s="98"/>
      <c r="AK180" s="60"/>
      <c r="AL180" s="61"/>
      <c r="AM180" s="99"/>
      <c r="AN180" s="55"/>
      <c r="AO180" s="99"/>
      <c r="AP180" s="99"/>
      <c r="AQ180" s="99"/>
      <c r="AR180" s="56"/>
      <c r="AS180" s="100"/>
      <c r="AT180" s="100"/>
      <c r="AU180" s="100"/>
      <c r="AV180" s="100"/>
      <c r="AW180" s="100"/>
      <c r="AX180" s="58"/>
      <c r="AY180" s="61"/>
      <c r="AZ180" s="59"/>
      <c r="BA180" s="59"/>
      <c r="BB180" s="59"/>
      <c r="BC180" s="59"/>
      <c r="BD180" s="59"/>
      <c r="BE180" s="60"/>
      <c r="BF180" s="8"/>
      <c r="BG180" s="98"/>
      <c r="BH180" s="98"/>
      <c r="BI180" s="98"/>
      <c r="BJ180" s="98"/>
      <c r="BK180" s="98"/>
      <c r="BL180" s="60"/>
      <c r="BM180" s="61"/>
      <c r="BN180" s="55"/>
      <c r="BO180" s="55"/>
      <c r="BP180" s="55"/>
      <c r="BQ180" s="55"/>
      <c r="BR180" s="55"/>
      <c r="BS180" s="56"/>
      <c r="BT180" s="57"/>
      <c r="BU180" s="57"/>
      <c r="BV180" s="57"/>
      <c r="BW180" s="57"/>
      <c r="BX180" s="57"/>
      <c r="BY180" s="58"/>
      <c r="BZ180" s="8"/>
      <c r="CA180" s="57"/>
      <c r="CB180" s="57"/>
      <c r="CC180" s="57"/>
      <c r="CD180" s="58"/>
      <c r="CE180" s="8"/>
      <c r="CF180" s="55"/>
      <c r="CG180" s="55"/>
      <c r="CH180" s="55"/>
      <c r="CI180" s="56"/>
      <c r="CJ180" s="57"/>
      <c r="CK180" s="57"/>
      <c r="CL180" s="57"/>
      <c r="CM180" s="58"/>
      <c r="CN180" s="59"/>
      <c r="CO180" s="59"/>
      <c r="CP180" s="59"/>
      <c r="CQ180" s="60"/>
      <c r="CR180" s="61"/>
      <c r="CS180" s="55"/>
      <c r="CT180" s="55"/>
      <c r="CU180" s="55"/>
      <c r="CV180" s="55"/>
      <c r="CW180" s="55"/>
      <c r="CX180" s="56"/>
      <c r="CY180" s="57"/>
      <c r="CZ180" s="57"/>
      <c r="DA180" s="57"/>
      <c r="DB180" s="57"/>
      <c r="DC180" s="57"/>
      <c r="DD180" s="58"/>
      <c r="DE180" s="8"/>
      <c r="DF180" s="62"/>
      <c r="DG180" s="56"/>
      <c r="DH180" s="63"/>
      <c r="DI180" s="58"/>
      <c r="DJ180" s="61"/>
      <c r="DK180" s="50">
        <f t="shared" si="41"/>
        <v>70</v>
      </c>
      <c r="DL180" s="69"/>
      <c r="DM180" s="70"/>
    </row>
    <row r="181" spans="1:117" x14ac:dyDescent="0.25">
      <c r="A181" s="160">
        <v>6</v>
      </c>
      <c r="B181" s="54" t="s">
        <v>703</v>
      </c>
      <c r="C181" s="99"/>
      <c r="D181" s="56"/>
      <c r="E181" s="57"/>
      <c r="F181" s="58"/>
      <c r="G181" s="103"/>
      <c r="H181" s="104"/>
      <c r="I181" s="61"/>
      <c r="J181" s="55"/>
      <c r="K181" s="55"/>
      <c r="L181" s="55"/>
      <c r="M181" s="56"/>
      <c r="N181" s="57">
        <v>21</v>
      </c>
      <c r="O181" s="57">
        <v>50</v>
      </c>
      <c r="P181" s="57"/>
      <c r="Q181" s="58"/>
      <c r="R181" s="61">
        <f t="shared" si="40"/>
        <v>50</v>
      </c>
      <c r="S181" s="59"/>
      <c r="T181" s="98"/>
      <c r="U181" s="98"/>
      <c r="V181" s="98"/>
      <c r="W181" s="98"/>
      <c r="X181" s="60"/>
      <c r="Y181" s="8"/>
      <c r="Z181" s="62"/>
      <c r="AA181" s="99"/>
      <c r="AB181" s="99"/>
      <c r="AC181" s="56"/>
      <c r="AD181" s="100"/>
      <c r="AE181" s="100"/>
      <c r="AF181" s="100"/>
      <c r="AG181" s="58"/>
      <c r="AH181" s="98"/>
      <c r="AI181" s="98"/>
      <c r="AJ181" s="98"/>
      <c r="AK181" s="60"/>
      <c r="AL181" s="61"/>
      <c r="AM181" s="55"/>
      <c r="AN181" s="99"/>
      <c r="AO181" s="99"/>
      <c r="AP181" s="99"/>
      <c r="AQ181" s="99"/>
      <c r="AR181" s="56"/>
      <c r="AS181" s="100"/>
      <c r="AT181" s="100"/>
      <c r="AU181" s="100"/>
      <c r="AV181" s="100"/>
      <c r="AW181" s="100"/>
      <c r="AX181" s="58"/>
      <c r="AY181" s="61"/>
      <c r="AZ181" s="101"/>
      <c r="BA181" s="101"/>
      <c r="BB181" s="101"/>
      <c r="BC181" s="101"/>
      <c r="BD181" s="101"/>
      <c r="BE181" s="102"/>
      <c r="BF181" s="8"/>
      <c r="BG181" s="98"/>
      <c r="BH181" s="98"/>
      <c r="BI181" s="98"/>
      <c r="BJ181" s="98"/>
      <c r="BK181" s="98"/>
      <c r="BL181" s="60"/>
      <c r="BM181" s="61"/>
      <c r="BN181" s="55"/>
      <c r="BO181" s="55"/>
      <c r="BP181" s="55"/>
      <c r="BQ181" s="55"/>
      <c r="BR181" s="55"/>
      <c r="BS181" s="56"/>
      <c r="BT181" s="57"/>
      <c r="BU181" s="57"/>
      <c r="BV181" s="57"/>
      <c r="BW181" s="57"/>
      <c r="BX181" s="57"/>
      <c r="BY181" s="58"/>
      <c r="BZ181" s="61"/>
      <c r="CA181" s="57"/>
      <c r="CB181" s="57"/>
      <c r="CC181" s="57"/>
      <c r="CD181" s="58"/>
      <c r="CE181" s="8"/>
      <c r="CF181" s="55"/>
      <c r="CG181" s="55"/>
      <c r="CH181" s="55"/>
      <c r="CI181" s="56"/>
      <c r="CJ181" s="57"/>
      <c r="CK181" s="57"/>
      <c r="CL181" s="57"/>
      <c r="CM181" s="58"/>
      <c r="CN181" s="59"/>
      <c r="CO181" s="59"/>
      <c r="CP181" s="59"/>
      <c r="CQ181" s="60"/>
      <c r="CR181" s="61">
        <f>CG181+CK181+CO181+CI181+CM181+CQ181</f>
        <v>0</v>
      </c>
      <c r="CS181" s="55"/>
      <c r="CT181" s="55"/>
      <c r="CU181" s="55"/>
      <c r="CV181" s="55"/>
      <c r="CW181" s="55"/>
      <c r="CX181" s="56"/>
      <c r="CY181" s="57"/>
      <c r="CZ181" s="57"/>
      <c r="DA181" s="57"/>
      <c r="DB181" s="57"/>
      <c r="DC181" s="57"/>
      <c r="DD181" s="58"/>
      <c r="DE181" s="61"/>
      <c r="DF181" s="62"/>
      <c r="DG181" s="56"/>
      <c r="DH181" s="63"/>
      <c r="DI181" s="58"/>
      <c r="DJ181" s="61"/>
      <c r="DK181" s="50">
        <f t="shared" si="41"/>
        <v>50</v>
      </c>
      <c r="DL181" s="72"/>
      <c r="DM181" s="73"/>
    </row>
    <row r="182" spans="1:117" ht="15.75" hidden="1" customHeight="1" x14ac:dyDescent="0.25">
      <c r="A182" s="4">
        <v>6</v>
      </c>
      <c r="B182" s="54" t="s">
        <v>50</v>
      </c>
      <c r="C182" s="99"/>
      <c r="D182" s="56"/>
      <c r="E182" s="57"/>
      <c r="F182" s="58"/>
      <c r="G182" s="103"/>
      <c r="H182" s="104"/>
      <c r="I182" s="61"/>
      <c r="J182" s="55"/>
      <c r="K182" s="55"/>
      <c r="L182" s="55"/>
      <c r="M182" s="56"/>
      <c r="N182" s="57"/>
      <c r="O182" s="57"/>
      <c r="P182" s="57"/>
      <c r="Q182" s="58"/>
      <c r="R182" s="61"/>
      <c r="S182" s="59"/>
      <c r="T182" s="98"/>
      <c r="U182" s="98"/>
      <c r="V182" s="98"/>
      <c r="W182" s="98"/>
      <c r="X182" s="60"/>
      <c r="Y182" s="8"/>
      <c r="Z182" s="62"/>
      <c r="AA182" s="99"/>
      <c r="AB182" s="99"/>
      <c r="AC182" s="56"/>
      <c r="AD182" s="100"/>
      <c r="AE182" s="100"/>
      <c r="AF182" s="100"/>
      <c r="AG182" s="58"/>
      <c r="AH182" s="98"/>
      <c r="AI182" s="98"/>
      <c r="AJ182" s="98"/>
      <c r="AK182" s="60"/>
      <c r="AL182" s="8"/>
      <c r="AM182" s="55"/>
      <c r="AN182" s="55"/>
      <c r="AO182" s="99"/>
      <c r="AP182" s="99"/>
      <c r="AQ182" s="99"/>
      <c r="AR182" s="56"/>
      <c r="AS182" s="100"/>
      <c r="AT182" s="100"/>
      <c r="AU182" s="100"/>
      <c r="AV182" s="100"/>
      <c r="AW182" s="100"/>
      <c r="AX182" s="58"/>
      <c r="AY182" s="61"/>
      <c r="AZ182" s="59"/>
      <c r="BA182" s="59"/>
      <c r="BB182" s="59"/>
      <c r="BC182" s="59"/>
      <c r="BD182" s="59"/>
      <c r="BE182" s="60"/>
      <c r="BF182" s="8"/>
      <c r="BG182" s="98"/>
      <c r="BH182" s="98"/>
      <c r="BI182" s="98"/>
      <c r="BJ182" s="98"/>
      <c r="BK182" s="98"/>
      <c r="BL182" s="60"/>
      <c r="BM182" s="61"/>
      <c r="BN182" s="55"/>
      <c r="BO182" s="55"/>
      <c r="BP182" s="55"/>
      <c r="BQ182" s="55"/>
      <c r="BR182" s="55"/>
      <c r="BS182" s="56"/>
      <c r="BT182" s="57"/>
      <c r="BU182" s="57"/>
      <c r="BV182" s="57"/>
      <c r="BW182" s="57"/>
      <c r="BX182" s="57"/>
      <c r="BY182" s="58"/>
      <c r="BZ182" s="61"/>
      <c r="CA182" s="57"/>
      <c r="CB182" s="57"/>
      <c r="CC182" s="57"/>
      <c r="CD182" s="58"/>
      <c r="CE182" s="8"/>
      <c r="CF182" s="55"/>
      <c r="CG182" s="55"/>
      <c r="CH182" s="55"/>
      <c r="CI182" s="56"/>
      <c r="CJ182" s="57"/>
      <c r="CK182" s="57"/>
      <c r="CL182" s="57"/>
      <c r="CM182" s="58"/>
      <c r="CN182" s="59"/>
      <c r="CO182" s="59"/>
      <c r="CP182" s="59"/>
      <c r="CQ182" s="60"/>
      <c r="CR182" s="61">
        <f>CG182+CK182+CO182+CI182+CM182+CQ182</f>
        <v>0</v>
      </c>
      <c r="CS182" s="99"/>
      <c r="CT182" s="55"/>
      <c r="CU182" s="55"/>
      <c r="CV182" s="55"/>
      <c r="CW182" s="55"/>
      <c r="CX182" s="56"/>
      <c r="CY182" s="57"/>
      <c r="CZ182" s="57"/>
      <c r="DA182" s="57"/>
      <c r="DB182" s="57"/>
      <c r="DC182" s="57"/>
      <c r="DD182" s="58"/>
      <c r="DE182" s="61"/>
      <c r="DF182" s="62"/>
      <c r="DG182" s="56"/>
      <c r="DH182" s="63"/>
      <c r="DI182" s="58"/>
      <c r="DJ182" s="61"/>
      <c r="DK182" s="50">
        <f t="shared" si="41"/>
        <v>0</v>
      </c>
      <c r="DL182" s="72"/>
      <c r="DM182" s="73"/>
    </row>
    <row r="183" spans="1:117" hidden="1" x14ac:dyDescent="0.25">
      <c r="A183" s="4">
        <v>7</v>
      </c>
      <c r="B183" s="54" t="s">
        <v>52</v>
      </c>
      <c r="C183" s="99"/>
      <c r="D183" s="56"/>
      <c r="E183" s="57"/>
      <c r="F183" s="58"/>
      <c r="G183" s="103"/>
      <c r="H183" s="104"/>
      <c r="I183" s="61"/>
      <c r="J183" s="55"/>
      <c r="K183" s="55"/>
      <c r="L183" s="55"/>
      <c r="M183" s="56"/>
      <c r="N183" s="57"/>
      <c r="O183" s="57"/>
      <c r="P183" s="57"/>
      <c r="Q183" s="58"/>
      <c r="R183" s="61"/>
      <c r="S183" s="59"/>
      <c r="T183" s="98"/>
      <c r="U183" s="98"/>
      <c r="V183" s="98"/>
      <c r="W183" s="98"/>
      <c r="X183" s="59"/>
      <c r="Y183" s="61"/>
      <c r="Z183" s="62"/>
      <c r="AA183" s="99"/>
      <c r="AB183" s="99"/>
      <c r="AC183" s="56"/>
      <c r="AD183" s="100"/>
      <c r="AE183" s="100"/>
      <c r="AF183" s="100"/>
      <c r="AG183" s="58"/>
      <c r="AH183" s="98"/>
      <c r="AI183" s="98"/>
      <c r="AJ183" s="98"/>
      <c r="AK183" s="59"/>
      <c r="AL183" s="61"/>
      <c r="AM183" s="55"/>
      <c r="AN183" s="55"/>
      <c r="AO183" s="99"/>
      <c r="AP183" s="99"/>
      <c r="AQ183" s="99"/>
      <c r="AR183" s="56"/>
      <c r="AS183" s="100"/>
      <c r="AT183" s="100"/>
      <c r="AU183" s="100"/>
      <c r="AV183" s="100"/>
      <c r="AW183" s="100"/>
      <c r="AX183" s="58"/>
      <c r="AY183" s="61"/>
      <c r="AZ183" s="59"/>
      <c r="BA183" s="59"/>
      <c r="BB183" s="59"/>
      <c r="BC183" s="59"/>
      <c r="BD183" s="59"/>
      <c r="BE183" s="60"/>
      <c r="BF183" s="8"/>
      <c r="BG183" s="98"/>
      <c r="BH183" s="98"/>
      <c r="BI183" s="98"/>
      <c r="BJ183" s="98"/>
      <c r="BK183" s="98"/>
      <c r="BL183" s="60"/>
      <c r="BM183" s="61"/>
      <c r="BN183" s="55"/>
      <c r="BO183" s="55"/>
      <c r="BP183" s="55"/>
      <c r="BQ183" s="55"/>
      <c r="BR183" s="55"/>
      <c r="BS183" s="56"/>
      <c r="BT183" s="57"/>
      <c r="BU183" s="57"/>
      <c r="BV183" s="57"/>
      <c r="BW183" s="57"/>
      <c r="BX183" s="57"/>
      <c r="BY183" s="58"/>
      <c r="BZ183" s="61"/>
      <c r="CA183" s="63"/>
      <c r="CB183" s="57"/>
      <c r="CC183" s="57"/>
      <c r="CD183" s="58"/>
      <c r="CE183" s="61"/>
      <c r="CF183" s="55"/>
      <c r="CG183" s="55"/>
      <c r="CH183" s="55"/>
      <c r="CI183" s="56"/>
      <c r="CJ183" s="57"/>
      <c r="CK183" s="57"/>
      <c r="CL183" s="57"/>
      <c r="CM183" s="58"/>
      <c r="CN183" s="59"/>
      <c r="CO183" s="59"/>
      <c r="CP183" s="59"/>
      <c r="CQ183" s="60"/>
      <c r="CR183" s="61">
        <f>CG183+CK183+CO183+CI183+CM183+CQ183</f>
        <v>0</v>
      </c>
      <c r="CS183" s="55"/>
      <c r="CT183" s="55"/>
      <c r="CU183" s="55"/>
      <c r="CV183" s="55"/>
      <c r="CW183" s="55"/>
      <c r="CX183" s="56"/>
      <c r="CY183" s="57"/>
      <c r="CZ183" s="57"/>
      <c r="DA183" s="57"/>
      <c r="DB183" s="57"/>
      <c r="DC183" s="57"/>
      <c r="DD183" s="58"/>
      <c r="DE183" s="8"/>
      <c r="DF183" s="62"/>
      <c r="DG183" s="56"/>
      <c r="DH183" s="63"/>
      <c r="DI183" s="58"/>
      <c r="DJ183" s="61"/>
      <c r="DK183" s="50">
        <f t="shared" si="41"/>
        <v>0</v>
      </c>
      <c r="DL183" s="72"/>
      <c r="DM183" s="73"/>
    </row>
    <row r="184" spans="1:117" hidden="1" x14ac:dyDescent="0.25">
      <c r="A184" s="4">
        <v>8</v>
      </c>
      <c r="B184" s="54" t="s">
        <v>117</v>
      </c>
      <c r="C184" s="1434"/>
      <c r="D184" s="54"/>
      <c r="E184" s="57"/>
      <c r="F184" s="58"/>
      <c r="G184" s="103"/>
      <c r="H184" s="104"/>
      <c r="I184" s="61"/>
      <c r="J184" s="55"/>
      <c r="K184" s="55"/>
      <c r="L184" s="55"/>
      <c r="M184" s="56"/>
      <c r="N184" s="57"/>
      <c r="O184" s="57"/>
      <c r="P184" s="57"/>
      <c r="Q184" s="58"/>
      <c r="R184" s="61"/>
      <c r="S184" s="59"/>
      <c r="T184" s="98"/>
      <c r="U184" s="98"/>
      <c r="V184" s="98"/>
      <c r="W184" s="98"/>
      <c r="X184" s="60"/>
      <c r="Y184" s="8"/>
      <c r="Z184" s="62"/>
      <c r="AA184" s="99"/>
      <c r="AB184" s="99"/>
      <c r="AC184" s="56"/>
      <c r="AD184" s="100"/>
      <c r="AE184" s="100"/>
      <c r="AF184" s="100"/>
      <c r="AG184" s="58"/>
      <c r="AH184" s="98"/>
      <c r="AI184" s="98"/>
      <c r="AJ184" s="98"/>
      <c r="AK184" s="59"/>
      <c r="AL184" s="61"/>
      <c r="AM184" s="55"/>
      <c r="AN184" s="55"/>
      <c r="AO184" s="99"/>
      <c r="AP184" s="99"/>
      <c r="AQ184" s="99"/>
      <c r="AR184" s="56"/>
      <c r="AS184" s="100"/>
      <c r="AT184" s="100"/>
      <c r="AU184" s="100"/>
      <c r="AV184" s="100"/>
      <c r="AW184" s="100"/>
      <c r="AX184" s="58"/>
      <c r="AY184" s="61"/>
      <c r="AZ184" s="101"/>
      <c r="BA184" s="101"/>
      <c r="BB184" s="101"/>
      <c r="BC184" s="101"/>
      <c r="BD184" s="101"/>
      <c r="BE184" s="102"/>
      <c r="BF184" s="8"/>
      <c r="BG184" s="98"/>
      <c r="BH184" s="98"/>
      <c r="BI184" s="98"/>
      <c r="BJ184" s="98"/>
      <c r="BK184" s="98"/>
      <c r="BL184" s="60"/>
      <c r="BM184" s="61"/>
      <c r="BN184" s="55"/>
      <c r="BO184" s="55"/>
      <c r="BP184" s="55"/>
      <c r="BQ184" s="55"/>
      <c r="BR184" s="55"/>
      <c r="BS184" s="56"/>
      <c r="BT184" s="57"/>
      <c r="BU184" s="57"/>
      <c r="BV184" s="57"/>
      <c r="BW184" s="57"/>
      <c r="BX184" s="57"/>
      <c r="BY184" s="58"/>
      <c r="BZ184" s="61"/>
      <c r="CA184" s="57"/>
      <c r="CB184" s="57"/>
      <c r="CC184" s="57"/>
      <c r="CD184" s="58"/>
      <c r="CE184" s="8"/>
      <c r="CF184" s="55"/>
      <c r="CG184" s="55"/>
      <c r="CH184" s="55"/>
      <c r="CI184" s="56"/>
      <c r="CJ184" s="57"/>
      <c r="CK184" s="57"/>
      <c r="CL184" s="57"/>
      <c r="CM184" s="58"/>
      <c r="CN184" s="59"/>
      <c r="CO184" s="59"/>
      <c r="CP184" s="59"/>
      <c r="CQ184" s="60"/>
      <c r="CR184" s="61"/>
      <c r="CS184" s="55"/>
      <c r="CT184" s="55"/>
      <c r="CU184" s="55"/>
      <c r="CV184" s="55"/>
      <c r="CW184" s="55"/>
      <c r="CX184" s="56"/>
      <c r="CY184" s="57"/>
      <c r="CZ184" s="57"/>
      <c r="DA184" s="57"/>
      <c r="DB184" s="57"/>
      <c r="DC184" s="57"/>
      <c r="DD184" s="58"/>
      <c r="DE184" s="8"/>
      <c r="DF184" s="62"/>
      <c r="DG184" s="56"/>
      <c r="DH184" s="63"/>
      <c r="DI184" s="58"/>
      <c r="DJ184" s="61"/>
      <c r="DK184" s="50">
        <f t="shared" si="41"/>
        <v>0</v>
      </c>
      <c r="DL184" s="72"/>
      <c r="DM184" s="73"/>
    </row>
    <row r="185" spans="1:117" hidden="1" x14ac:dyDescent="0.25">
      <c r="A185" s="4">
        <v>9</v>
      </c>
      <c r="B185" s="54" t="s">
        <v>116</v>
      </c>
      <c r="C185" s="55"/>
      <c r="D185" s="56"/>
      <c r="E185" s="57"/>
      <c r="F185" s="58"/>
      <c r="G185" s="103"/>
      <c r="H185" s="104"/>
      <c r="I185" s="61"/>
      <c r="J185" s="55"/>
      <c r="K185" s="55"/>
      <c r="L185" s="55"/>
      <c r="M185" s="56"/>
      <c r="N185" s="57"/>
      <c r="O185" s="57"/>
      <c r="P185" s="57"/>
      <c r="Q185" s="58"/>
      <c r="R185" s="61"/>
      <c r="S185" s="59"/>
      <c r="T185" s="98"/>
      <c r="U185" s="98"/>
      <c r="V185" s="98"/>
      <c r="W185" s="98"/>
      <c r="X185" s="60"/>
      <c r="Y185" s="8"/>
      <c r="Z185" s="62"/>
      <c r="AA185" s="99"/>
      <c r="AB185" s="99"/>
      <c r="AC185" s="56"/>
      <c r="AD185" s="100"/>
      <c r="AE185" s="100"/>
      <c r="AF185" s="100"/>
      <c r="AG185" s="58"/>
      <c r="AH185" s="98"/>
      <c r="AI185" s="98"/>
      <c r="AJ185" s="98"/>
      <c r="AK185" s="60"/>
      <c r="AL185" s="8"/>
      <c r="AM185" s="99"/>
      <c r="AN185" s="99"/>
      <c r="AO185" s="99"/>
      <c r="AP185" s="99"/>
      <c r="AQ185" s="99"/>
      <c r="AR185" s="56"/>
      <c r="AS185" s="100"/>
      <c r="AT185" s="100"/>
      <c r="AU185" s="100"/>
      <c r="AV185" s="100"/>
      <c r="AW185" s="100"/>
      <c r="AX185" s="58"/>
      <c r="AY185" s="61"/>
      <c r="AZ185" s="101"/>
      <c r="BA185" s="101"/>
      <c r="BB185" s="101"/>
      <c r="BC185" s="101"/>
      <c r="BD185" s="101"/>
      <c r="BE185" s="102"/>
      <c r="BF185" s="8"/>
      <c r="BG185" s="98"/>
      <c r="BH185" s="98"/>
      <c r="BI185" s="98"/>
      <c r="BJ185" s="98"/>
      <c r="BK185" s="98"/>
      <c r="BL185" s="60"/>
      <c r="BM185" s="61"/>
      <c r="BN185" s="55"/>
      <c r="BO185" s="55"/>
      <c r="BP185" s="55"/>
      <c r="BQ185" s="55"/>
      <c r="BR185" s="55"/>
      <c r="BS185" s="56"/>
      <c r="BT185" s="57"/>
      <c r="BU185" s="57"/>
      <c r="BV185" s="57"/>
      <c r="BW185" s="57"/>
      <c r="BX185" s="57"/>
      <c r="BY185" s="58"/>
      <c r="BZ185" s="61"/>
      <c r="CA185" s="57"/>
      <c r="CB185" s="57"/>
      <c r="CC185" s="57"/>
      <c r="CD185" s="58"/>
      <c r="CE185" s="8"/>
      <c r="CF185" s="55"/>
      <c r="CG185" s="55"/>
      <c r="CH185" s="55"/>
      <c r="CI185" s="56"/>
      <c r="CJ185" s="57"/>
      <c r="CK185" s="57"/>
      <c r="CL185" s="57"/>
      <c r="CM185" s="58"/>
      <c r="CN185" s="59"/>
      <c r="CO185" s="59"/>
      <c r="CP185" s="59"/>
      <c r="CQ185" s="60"/>
      <c r="CR185" s="61"/>
      <c r="CS185" s="55"/>
      <c r="CT185" s="55"/>
      <c r="CU185" s="55"/>
      <c r="CV185" s="55"/>
      <c r="CW185" s="55"/>
      <c r="CX185" s="56"/>
      <c r="CY185" s="57"/>
      <c r="CZ185" s="57"/>
      <c r="DA185" s="57"/>
      <c r="DB185" s="57"/>
      <c r="DC185" s="57"/>
      <c r="DD185" s="58"/>
      <c r="DE185" s="61"/>
      <c r="DF185" s="62"/>
      <c r="DG185" s="56"/>
      <c r="DH185" s="63"/>
      <c r="DI185" s="58"/>
      <c r="DJ185" s="61"/>
      <c r="DK185" s="50">
        <f t="shared" si="41"/>
        <v>0</v>
      </c>
      <c r="DL185" s="72"/>
      <c r="DM185" s="73"/>
    </row>
    <row r="186" spans="1:117" hidden="1" x14ac:dyDescent="0.25">
      <c r="A186" s="156">
        <v>10</v>
      </c>
      <c r="B186" s="54" t="s">
        <v>209</v>
      </c>
      <c r="C186" s="99"/>
      <c r="D186" s="56"/>
      <c r="E186" s="57"/>
      <c r="F186" s="58"/>
      <c r="G186" s="103"/>
      <c r="H186" s="104"/>
      <c r="I186" s="61"/>
      <c r="J186" s="55"/>
      <c r="K186" s="55"/>
      <c r="L186" s="55"/>
      <c r="M186" s="56"/>
      <c r="N186" s="57"/>
      <c r="O186" s="57"/>
      <c r="P186" s="57"/>
      <c r="Q186" s="58"/>
      <c r="R186" s="61"/>
      <c r="S186" s="59"/>
      <c r="T186" s="98"/>
      <c r="U186" s="98"/>
      <c r="V186" s="98"/>
      <c r="W186" s="98"/>
      <c r="X186" s="60"/>
      <c r="Y186" s="8"/>
      <c r="Z186" s="62"/>
      <c r="AA186" s="99"/>
      <c r="AB186" s="99"/>
      <c r="AC186" s="56"/>
      <c r="AD186" s="100"/>
      <c r="AE186" s="100"/>
      <c r="AF186" s="100"/>
      <c r="AG186" s="58"/>
      <c r="AH186" s="98"/>
      <c r="AI186" s="98"/>
      <c r="AJ186" s="98"/>
      <c r="AK186" s="60"/>
      <c r="AL186" s="8"/>
      <c r="AM186" s="55"/>
      <c r="AN186" s="99"/>
      <c r="AO186" s="99"/>
      <c r="AP186" s="99"/>
      <c r="AQ186" s="99"/>
      <c r="AR186" s="56"/>
      <c r="AS186" s="100"/>
      <c r="AT186" s="100"/>
      <c r="AU186" s="100"/>
      <c r="AV186" s="100"/>
      <c r="AW186" s="100"/>
      <c r="AX186" s="58"/>
      <c r="AY186" s="61">
        <f>AN186+AP186+AR186+AT186+AV186+AX186</f>
        <v>0</v>
      </c>
      <c r="AZ186" s="101"/>
      <c r="BA186" s="101"/>
      <c r="BB186" s="101"/>
      <c r="BC186" s="101"/>
      <c r="BD186" s="101"/>
      <c r="BE186" s="102"/>
      <c r="BF186" s="8"/>
      <c r="BG186" s="98"/>
      <c r="BH186" s="98"/>
      <c r="BI186" s="98"/>
      <c r="BJ186" s="98"/>
      <c r="BK186" s="98"/>
      <c r="BL186" s="60"/>
      <c r="BM186" s="61"/>
      <c r="BN186" s="55"/>
      <c r="BO186" s="55"/>
      <c r="BP186" s="55"/>
      <c r="BQ186" s="55"/>
      <c r="BR186" s="55"/>
      <c r="BS186" s="56"/>
      <c r="BT186" s="57"/>
      <c r="BU186" s="57"/>
      <c r="BV186" s="57"/>
      <c r="BW186" s="57"/>
      <c r="BX186" s="57"/>
      <c r="BY186" s="58"/>
      <c r="BZ186" s="8"/>
      <c r="CA186" s="63"/>
      <c r="CB186" s="57"/>
      <c r="CC186" s="57"/>
      <c r="CD186" s="58"/>
      <c r="CE186" s="8"/>
      <c r="CF186" s="55"/>
      <c r="CG186" s="55"/>
      <c r="CH186" s="55"/>
      <c r="CI186" s="56"/>
      <c r="CJ186" s="57"/>
      <c r="CK186" s="57"/>
      <c r="CL186" s="57"/>
      <c r="CM186" s="58"/>
      <c r="CN186" s="59"/>
      <c r="CO186" s="59"/>
      <c r="CP186" s="59"/>
      <c r="CQ186" s="60"/>
      <c r="CR186" s="61">
        <f>CG186+CK186+CO186+CI186+CM186+CQ186</f>
        <v>0</v>
      </c>
      <c r="CS186" s="55"/>
      <c r="CT186" s="55"/>
      <c r="CU186" s="55"/>
      <c r="CV186" s="55"/>
      <c r="CW186" s="55"/>
      <c r="CX186" s="56"/>
      <c r="CY186" s="57"/>
      <c r="CZ186" s="57"/>
      <c r="DA186" s="57"/>
      <c r="DB186" s="57"/>
      <c r="DC186" s="57"/>
      <c r="DD186" s="58"/>
      <c r="DE186" s="61"/>
      <c r="DF186" s="62"/>
      <c r="DG186" s="56"/>
      <c r="DH186" s="63"/>
      <c r="DI186" s="58"/>
      <c r="DJ186" s="61"/>
      <c r="DK186" s="50">
        <f t="shared" si="41"/>
        <v>0</v>
      </c>
      <c r="DL186" s="72"/>
      <c r="DM186" s="73"/>
    </row>
    <row r="187" spans="1:117" hidden="1" x14ac:dyDescent="0.25">
      <c r="A187" s="156">
        <v>10.654545454545501</v>
      </c>
      <c r="B187" s="54" t="s">
        <v>67</v>
      </c>
      <c r="C187" s="99"/>
      <c r="D187" s="56"/>
      <c r="E187" s="57"/>
      <c r="F187" s="58"/>
      <c r="G187" s="103"/>
      <c r="H187" s="104"/>
      <c r="I187" s="61"/>
      <c r="J187" s="55"/>
      <c r="K187" s="55"/>
      <c r="L187" s="55"/>
      <c r="M187" s="56"/>
      <c r="N187" s="57"/>
      <c r="O187" s="57"/>
      <c r="P187" s="57"/>
      <c r="Q187" s="58"/>
      <c r="R187" s="61"/>
      <c r="S187" s="59"/>
      <c r="T187" s="98"/>
      <c r="U187" s="98"/>
      <c r="V187" s="98"/>
      <c r="W187" s="98"/>
      <c r="X187" s="60"/>
      <c r="Y187" s="8"/>
      <c r="Z187" s="62"/>
      <c r="AA187" s="99"/>
      <c r="AB187" s="99"/>
      <c r="AC187" s="56"/>
      <c r="AD187" s="100"/>
      <c r="AE187" s="100"/>
      <c r="AF187" s="100"/>
      <c r="AG187" s="58"/>
      <c r="AH187" s="98"/>
      <c r="AI187" s="98"/>
      <c r="AJ187" s="98"/>
      <c r="AK187" s="60"/>
      <c r="AL187" s="8"/>
      <c r="AM187" s="55"/>
      <c r="AN187" s="55"/>
      <c r="AO187" s="99"/>
      <c r="AP187" s="99"/>
      <c r="AQ187" s="99"/>
      <c r="AR187" s="56"/>
      <c r="AS187" s="100"/>
      <c r="AT187" s="100"/>
      <c r="AU187" s="100"/>
      <c r="AV187" s="100"/>
      <c r="AW187" s="100"/>
      <c r="AX187" s="58"/>
      <c r="AY187" s="61"/>
      <c r="AZ187" s="59"/>
      <c r="BA187" s="59"/>
      <c r="BB187" s="59"/>
      <c r="BC187" s="59"/>
      <c r="BD187" s="59"/>
      <c r="BE187" s="60"/>
      <c r="BF187" s="8"/>
      <c r="BG187" s="98"/>
      <c r="BH187" s="98"/>
      <c r="BI187" s="98"/>
      <c r="BJ187" s="98"/>
      <c r="BK187" s="98"/>
      <c r="BL187" s="60"/>
      <c r="BM187" s="61"/>
      <c r="BN187" s="55"/>
      <c r="BO187" s="55"/>
      <c r="BP187" s="55"/>
      <c r="BQ187" s="55"/>
      <c r="BR187" s="55"/>
      <c r="BS187" s="56"/>
      <c r="BT187" s="57"/>
      <c r="BU187" s="57"/>
      <c r="BV187" s="57"/>
      <c r="BW187" s="57"/>
      <c r="BX187" s="57"/>
      <c r="BY187" s="58"/>
      <c r="BZ187" s="8"/>
      <c r="CA187" s="57"/>
      <c r="CB187" s="57"/>
      <c r="CC187" s="57"/>
      <c r="CD187" s="58"/>
      <c r="CE187" s="8"/>
      <c r="CF187" s="55"/>
      <c r="CG187" s="55"/>
      <c r="CH187" s="55"/>
      <c r="CI187" s="56"/>
      <c r="CJ187" s="57"/>
      <c r="CK187" s="57"/>
      <c r="CL187" s="57"/>
      <c r="CM187" s="58"/>
      <c r="CN187" s="59"/>
      <c r="CO187" s="59"/>
      <c r="CP187" s="59"/>
      <c r="CQ187" s="60"/>
      <c r="CR187" s="61"/>
      <c r="CS187" s="99"/>
      <c r="CT187" s="55"/>
      <c r="CU187" s="55"/>
      <c r="CV187" s="55"/>
      <c r="CW187" s="55"/>
      <c r="CX187" s="56"/>
      <c r="CY187" s="57"/>
      <c r="CZ187" s="57"/>
      <c r="DA187" s="57"/>
      <c r="DB187" s="57"/>
      <c r="DC187" s="57"/>
      <c r="DD187" s="58"/>
      <c r="DE187" s="61"/>
      <c r="DF187" s="62"/>
      <c r="DG187" s="56"/>
      <c r="DH187" s="63"/>
      <c r="DI187" s="58"/>
      <c r="DJ187" s="61"/>
      <c r="DK187" s="50">
        <f t="shared" si="41"/>
        <v>0</v>
      </c>
      <c r="DL187" s="72"/>
      <c r="DM187" s="73"/>
    </row>
    <row r="188" spans="1:117" hidden="1" x14ac:dyDescent="0.25">
      <c r="A188" s="156">
        <v>11.509090909091</v>
      </c>
      <c r="B188" s="54" t="s">
        <v>210</v>
      </c>
      <c r="C188" s="99"/>
      <c r="D188" s="56"/>
      <c r="E188" s="57"/>
      <c r="F188" s="58"/>
      <c r="G188" s="103"/>
      <c r="H188" s="104"/>
      <c r="I188" s="61"/>
      <c r="J188" s="55"/>
      <c r="K188" s="55"/>
      <c r="L188" s="55"/>
      <c r="M188" s="56"/>
      <c r="N188" s="57"/>
      <c r="O188" s="57"/>
      <c r="P188" s="57"/>
      <c r="Q188" s="58"/>
      <c r="R188" s="61"/>
      <c r="S188" s="59"/>
      <c r="T188" s="98"/>
      <c r="U188" s="98"/>
      <c r="V188" s="98"/>
      <c r="W188" s="98"/>
      <c r="X188" s="60"/>
      <c r="Y188" s="8"/>
      <c r="Z188" s="62"/>
      <c r="AA188" s="99"/>
      <c r="AB188" s="99"/>
      <c r="AC188" s="56"/>
      <c r="AD188" s="100"/>
      <c r="AE188" s="100"/>
      <c r="AF188" s="100"/>
      <c r="AG188" s="58"/>
      <c r="AH188" s="98"/>
      <c r="AI188" s="98"/>
      <c r="AJ188" s="98"/>
      <c r="AK188" s="60"/>
      <c r="AL188" s="8"/>
      <c r="AM188" s="55"/>
      <c r="AN188" s="55"/>
      <c r="AO188" s="99"/>
      <c r="AP188" s="99"/>
      <c r="AQ188" s="99"/>
      <c r="AR188" s="56"/>
      <c r="AS188" s="100"/>
      <c r="AT188" s="100"/>
      <c r="AU188" s="100"/>
      <c r="AV188" s="100"/>
      <c r="AW188" s="100"/>
      <c r="AX188" s="58"/>
      <c r="AY188" s="61">
        <f>AN188+AP188+AR188+AT188+AV188+AX188</f>
        <v>0</v>
      </c>
      <c r="AZ188" s="101"/>
      <c r="BA188" s="101"/>
      <c r="BB188" s="101"/>
      <c r="BC188" s="101"/>
      <c r="BD188" s="101"/>
      <c r="BE188" s="102"/>
      <c r="BF188" s="8"/>
      <c r="BG188" s="98"/>
      <c r="BH188" s="98"/>
      <c r="BI188" s="98"/>
      <c r="BJ188" s="98"/>
      <c r="BK188" s="98"/>
      <c r="BL188" s="60"/>
      <c r="BM188" s="61"/>
      <c r="BN188" s="55"/>
      <c r="BO188" s="55"/>
      <c r="BP188" s="55"/>
      <c r="BQ188" s="55"/>
      <c r="BR188" s="55"/>
      <c r="BS188" s="56"/>
      <c r="BT188" s="57"/>
      <c r="BU188" s="57"/>
      <c r="BV188" s="57"/>
      <c r="BW188" s="57"/>
      <c r="BX188" s="57"/>
      <c r="BY188" s="58"/>
      <c r="BZ188" s="8"/>
      <c r="CA188" s="57"/>
      <c r="CB188" s="57"/>
      <c r="CC188" s="57"/>
      <c r="CD188" s="58"/>
      <c r="CE188" s="8"/>
      <c r="CF188" s="55"/>
      <c r="CG188" s="55"/>
      <c r="CH188" s="55"/>
      <c r="CI188" s="56"/>
      <c r="CJ188" s="57"/>
      <c r="CK188" s="57"/>
      <c r="CL188" s="57"/>
      <c r="CM188" s="58"/>
      <c r="CN188" s="59"/>
      <c r="CO188" s="59"/>
      <c r="CP188" s="59"/>
      <c r="CQ188" s="60"/>
      <c r="CR188" s="61">
        <f>CG188+CK188+CO188+CI188+CM188+CQ188</f>
        <v>0</v>
      </c>
      <c r="CS188" s="99"/>
      <c r="CT188" s="55"/>
      <c r="CU188" s="55"/>
      <c r="CV188" s="55"/>
      <c r="CW188" s="55"/>
      <c r="CX188" s="56"/>
      <c r="CY188" s="57"/>
      <c r="CZ188" s="57"/>
      <c r="DA188" s="57"/>
      <c r="DB188" s="57"/>
      <c r="DC188" s="57"/>
      <c r="DD188" s="58"/>
      <c r="DE188" s="61"/>
      <c r="DF188" s="62"/>
      <c r="DG188" s="56"/>
      <c r="DH188" s="63"/>
      <c r="DI188" s="58"/>
      <c r="DJ188" s="61"/>
      <c r="DK188" s="50">
        <f t="shared" si="41"/>
        <v>0</v>
      </c>
      <c r="DL188" s="72"/>
      <c r="DM188" s="73"/>
    </row>
    <row r="189" spans="1:117" hidden="1" x14ac:dyDescent="0.25">
      <c r="A189" s="187">
        <v>13</v>
      </c>
      <c r="B189" s="54" t="s">
        <v>220</v>
      </c>
      <c r="C189" s="99"/>
      <c r="D189" s="56"/>
      <c r="E189" s="57"/>
      <c r="F189" s="58"/>
      <c r="G189" s="103"/>
      <c r="H189" s="104"/>
      <c r="I189" s="61"/>
      <c r="J189" s="55"/>
      <c r="K189" s="55"/>
      <c r="L189" s="55"/>
      <c r="M189" s="56"/>
      <c r="N189" s="57"/>
      <c r="O189" s="57"/>
      <c r="P189" s="57"/>
      <c r="Q189" s="58"/>
      <c r="R189" s="61"/>
      <c r="S189" s="59"/>
      <c r="T189" s="98"/>
      <c r="U189" s="98"/>
      <c r="V189" s="98"/>
      <c r="W189" s="98"/>
      <c r="X189" s="60"/>
      <c r="Y189" s="8"/>
      <c r="Z189" s="62"/>
      <c r="AA189" s="99"/>
      <c r="AB189" s="99"/>
      <c r="AC189" s="56"/>
      <c r="AD189" s="100"/>
      <c r="AE189" s="100"/>
      <c r="AF189" s="100"/>
      <c r="AG189" s="58"/>
      <c r="AH189" s="98"/>
      <c r="AI189" s="98"/>
      <c r="AJ189" s="98"/>
      <c r="AK189" s="60"/>
      <c r="AL189" s="8"/>
      <c r="AM189" s="55"/>
      <c r="AN189" s="55"/>
      <c r="AO189" s="99"/>
      <c r="AP189" s="99"/>
      <c r="AQ189" s="99"/>
      <c r="AR189" s="56"/>
      <c r="AS189" s="100"/>
      <c r="AT189" s="100"/>
      <c r="AU189" s="100"/>
      <c r="AV189" s="100"/>
      <c r="AW189" s="100"/>
      <c r="AX189" s="58"/>
      <c r="AY189" s="61"/>
      <c r="AZ189" s="101"/>
      <c r="BA189" s="101"/>
      <c r="BB189" s="101"/>
      <c r="BC189" s="101"/>
      <c r="BD189" s="101"/>
      <c r="BE189" s="102"/>
      <c r="BF189" s="8"/>
      <c r="BG189" s="98"/>
      <c r="BH189" s="98"/>
      <c r="BI189" s="98"/>
      <c r="BJ189" s="98"/>
      <c r="BK189" s="98"/>
      <c r="BL189" s="60"/>
      <c r="BM189" s="61"/>
      <c r="BN189" s="55"/>
      <c r="BO189" s="55"/>
      <c r="BP189" s="55"/>
      <c r="BQ189" s="55"/>
      <c r="BR189" s="55"/>
      <c r="BS189" s="56"/>
      <c r="BT189" s="57"/>
      <c r="BU189" s="57"/>
      <c r="BV189" s="57"/>
      <c r="BW189" s="57"/>
      <c r="BX189" s="57"/>
      <c r="BY189" s="58"/>
      <c r="BZ189" s="8"/>
      <c r="CA189" s="57"/>
      <c r="CB189" s="57"/>
      <c r="CC189" s="57"/>
      <c r="CD189" s="58"/>
      <c r="CE189" s="8"/>
      <c r="CF189" s="55"/>
      <c r="CG189" s="55"/>
      <c r="CH189" s="55"/>
      <c r="CI189" s="56"/>
      <c r="CJ189" s="57"/>
      <c r="CK189" s="57"/>
      <c r="CL189" s="57"/>
      <c r="CM189" s="58"/>
      <c r="CN189" s="59"/>
      <c r="CO189" s="59"/>
      <c r="CP189" s="59"/>
      <c r="CQ189" s="60"/>
      <c r="CR189" s="61">
        <f>CG189+CK189+CO189+CI189+CM189+CQ189</f>
        <v>0</v>
      </c>
      <c r="CS189" s="99"/>
      <c r="CT189" s="55"/>
      <c r="CU189" s="55"/>
      <c r="CV189" s="55"/>
      <c r="CW189" s="55"/>
      <c r="CX189" s="56"/>
      <c r="CY189" s="57"/>
      <c r="CZ189" s="57"/>
      <c r="DA189" s="57"/>
      <c r="DB189" s="57"/>
      <c r="DC189" s="57"/>
      <c r="DD189" s="58"/>
      <c r="DE189" s="61"/>
      <c r="DF189" s="62"/>
      <c r="DG189" s="56"/>
      <c r="DH189" s="63"/>
      <c r="DI189" s="58"/>
      <c r="DJ189" s="61"/>
      <c r="DK189" s="50">
        <f t="shared" si="41"/>
        <v>0</v>
      </c>
      <c r="DL189" s="72"/>
      <c r="DM189" s="73"/>
    </row>
    <row r="190" spans="1:117" hidden="1" x14ac:dyDescent="0.25">
      <c r="A190" s="156">
        <v>14</v>
      </c>
      <c r="B190" s="54" t="s">
        <v>216</v>
      </c>
      <c r="C190" s="99"/>
      <c r="D190" s="56"/>
      <c r="E190" s="57"/>
      <c r="F190" s="58"/>
      <c r="G190" s="103"/>
      <c r="H190" s="104"/>
      <c r="I190" s="61"/>
      <c r="J190" s="55"/>
      <c r="K190" s="55"/>
      <c r="L190" s="55"/>
      <c r="M190" s="56"/>
      <c r="N190" s="57"/>
      <c r="O190" s="57"/>
      <c r="P190" s="57"/>
      <c r="Q190" s="58"/>
      <c r="R190" s="61"/>
      <c r="S190" s="59"/>
      <c r="T190" s="98"/>
      <c r="U190" s="98"/>
      <c r="V190" s="98"/>
      <c r="W190" s="98"/>
      <c r="X190" s="60"/>
      <c r="Y190" s="8"/>
      <c r="Z190" s="62"/>
      <c r="AA190" s="99"/>
      <c r="AB190" s="99"/>
      <c r="AC190" s="56"/>
      <c r="AD190" s="100"/>
      <c r="AE190" s="100"/>
      <c r="AF190" s="100"/>
      <c r="AG190" s="58"/>
      <c r="AH190" s="98"/>
      <c r="AI190" s="98"/>
      <c r="AJ190" s="98"/>
      <c r="AK190" s="60"/>
      <c r="AL190" s="61"/>
      <c r="AM190" s="55"/>
      <c r="AN190" s="55"/>
      <c r="AO190" s="99"/>
      <c r="AP190" s="99"/>
      <c r="AQ190" s="99"/>
      <c r="AR190" s="56"/>
      <c r="AS190" s="100"/>
      <c r="AT190" s="100"/>
      <c r="AU190" s="100"/>
      <c r="AV190" s="100"/>
      <c r="AW190" s="100"/>
      <c r="AX190" s="58"/>
      <c r="AY190" s="61"/>
      <c r="AZ190" s="101"/>
      <c r="BA190" s="101"/>
      <c r="BB190" s="101"/>
      <c r="BC190" s="101"/>
      <c r="BD190" s="101"/>
      <c r="BE190" s="102"/>
      <c r="BF190" s="8"/>
      <c r="BG190" s="98"/>
      <c r="BH190" s="98"/>
      <c r="BI190" s="98"/>
      <c r="BJ190" s="98"/>
      <c r="BK190" s="98"/>
      <c r="BL190" s="60"/>
      <c r="BM190" s="61"/>
      <c r="BN190" s="55"/>
      <c r="BO190" s="55"/>
      <c r="BP190" s="55"/>
      <c r="BQ190" s="55"/>
      <c r="BR190" s="55"/>
      <c r="BS190" s="56"/>
      <c r="BT190" s="57"/>
      <c r="BU190" s="57"/>
      <c r="BV190" s="57"/>
      <c r="BW190" s="57"/>
      <c r="BX190" s="57"/>
      <c r="BY190" s="58"/>
      <c r="BZ190" s="61"/>
      <c r="CA190" s="57"/>
      <c r="CB190" s="57"/>
      <c r="CC190" s="57"/>
      <c r="CD190" s="58"/>
      <c r="CE190" s="8"/>
      <c r="CF190" s="55"/>
      <c r="CG190" s="55"/>
      <c r="CH190" s="55"/>
      <c r="CI190" s="56"/>
      <c r="CJ190" s="57"/>
      <c r="CK190" s="57"/>
      <c r="CL190" s="57"/>
      <c r="CM190" s="58"/>
      <c r="CN190" s="59"/>
      <c r="CO190" s="59"/>
      <c r="CP190" s="59"/>
      <c r="CQ190" s="60"/>
      <c r="CR190" s="61">
        <f>CG190+CK190+CO190+CI190+CM190+CQ190</f>
        <v>0</v>
      </c>
      <c r="CS190" s="99"/>
      <c r="CT190" s="55"/>
      <c r="CU190" s="55"/>
      <c r="CV190" s="55"/>
      <c r="CW190" s="55"/>
      <c r="CX190" s="56"/>
      <c r="CY190" s="57"/>
      <c r="CZ190" s="57"/>
      <c r="DA190" s="57"/>
      <c r="DB190" s="57"/>
      <c r="DC190" s="57"/>
      <c r="DD190" s="58"/>
      <c r="DE190" s="61"/>
      <c r="DF190" s="62"/>
      <c r="DG190" s="56"/>
      <c r="DH190" s="63"/>
      <c r="DI190" s="58"/>
      <c r="DJ190" s="61"/>
      <c r="DK190" s="50">
        <f t="shared" si="41"/>
        <v>0</v>
      </c>
      <c r="DL190" s="72"/>
      <c r="DM190" s="73"/>
    </row>
    <row r="191" spans="1:117" ht="14.25" hidden="1" customHeight="1" x14ac:dyDescent="0.25">
      <c r="A191" s="187">
        <v>15</v>
      </c>
      <c r="B191" s="54" t="s">
        <v>221</v>
      </c>
      <c r="C191" s="99"/>
      <c r="D191" s="56"/>
      <c r="E191" s="57"/>
      <c r="F191" s="58"/>
      <c r="G191" s="103"/>
      <c r="H191" s="104"/>
      <c r="I191" s="61"/>
      <c r="J191" s="55"/>
      <c r="K191" s="55"/>
      <c r="L191" s="55"/>
      <c r="M191" s="56"/>
      <c r="N191" s="57"/>
      <c r="O191" s="57"/>
      <c r="P191" s="57"/>
      <c r="Q191" s="58"/>
      <c r="R191" s="61"/>
      <c r="S191" s="59"/>
      <c r="T191" s="98"/>
      <c r="U191" s="98"/>
      <c r="V191" s="98"/>
      <c r="W191" s="98"/>
      <c r="X191" s="60"/>
      <c r="Y191" s="8"/>
      <c r="Z191" s="62"/>
      <c r="AA191" s="99"/>
      <c r="AB191" s="99"/>
      <c r="AC191" s="56"/>
      <c r="AD191" s="100"/>
      <c r="AE191" s="100"/>
      <c r="AF191" s="100"/>
      <c r="AG191" s="58"/>
      <c r="AH191" s="98"/>
      <c r="AI191" s="98"/>
      <c r="AJ191" s="98"/>
      <c r="AK191" s="60"/>
      <c r="AL191" s="8"/>
      <c r="AM191" s="55"/>
      <c r="AN191" s="55"/>
      <c r="AO191" s="99"/>
      <c r="AP191" s="99"/>
      <c r="AQ191" s="99"/>
      <c r="AR191" s="56"/>
      <c r="AS191" s="100"/>
      <c r="AT191" s="100"/>
      <c r="AU191" s="100"/>
      <c r="AV191" s="100"/>
      <c r="AW191" s="100"/>
      <c r="AX191" s="58"/>
      <c r="AY191" s="8"/>
      <c r="AZ191" s="101"/>
      <c r="BA191" s="101"/>
      <c r="BB191" s="101"/>
      <c r="BC191" s="101"/>
      <c r="BD191" s="101"/>
      <c r="BE191" s="102"/>
      <c r="BF191" s="8"/>
      <c r="BG191" s="98"/>
      <c r="BH191" s="98"/>
      <c r="BI191" s="98"/>
      <c r="BJ191" s="98"/>
      <c r="BK191" s="98"/>
      <c r="BL191" s="60"/>
      <c r="BM191" s="61"/>
      <c r="BN191" s="55"/>
      <c r="BO191" s="55"/>
      <c r="BP191" s="55"/>
      <c r="BQ191" s="55"/>
      <c r="BR191" s="55"/>
      <c r="BS191" s="56"/>
      <c r="BT191" s="57"/>
      <c r="BU191" s="57"/>
      <c r="BV191" s="57"/>
      <c r="BW191" s="57"/>
      <c r="BX191" s="57"/>
      <c r="BY191" s="58"/>
      <c r="BZ191" s="61"/>
      <c r="CA191" s="57"/>
      <c r="CB191" s="57"/>
      <c r="CC191" s="57"/>
      <c r="CD191" s="58"/>
      <c r="CE191" s="8"/>
      <c r="CF191" s="55"/>
      <c r="CG191" s="55"/>
      <c r="CH191" s="55"/>
      <c r="CI191" s="56"/>
      <c r="CJ191" s="57"/>
      <c r="CK191" s="57"/>
      <c r="CL191" s="57"/>
      <c r="CM191" s="58"/>
      <c r="CN191" s="59"/>
      <c r="CO191" s="59"/>
      <c r="CP191" s="59"/>
      <c r="CQ191" s="60"/>
      <c r="CR191" s="61">
        <f>CG191+CK191+CO191+CI191+CM191+CQ191</f>
        <v>0</v>
      </c>
      <c r="CS191" s="99"/>
      <c r="CT191" s="55"/>
      <c r="CU191" s="55"/>
      <c r="CV191" s="55"/>
      <c r="CW191" s="55"/>
      <c r="CX191" s="56"/>
      <c r="CY191" s="57"/>
      <c r="CZ191" s="57"/>
      <c r="DA191" s="57"/>
      <c r="DB191" s="57"/>
      <c r="DC191" s="57"/>
      <c r="DD191" s="58"/>
      <c r="DE191" s="8"/>
      <c r="DF191" s="62"/>
      <c r="DG191" s="56"/>
      <c r="DH191" s="63"/>
      <c r="DI191" s="58"/>
      <c r="DJ191" s="8"/>
      <c r="DK191" s="50">
        <f t="shared" si="41"/>
        <v>0</v>
      </c>
      <c r="DL191" s="72"/>
      <c r="DM191" s="73"/>
    </row>
    <row r="192" spans="1:117" ht="15" hidden="1" customHeight="1" x14ac:dyDescent="0.25">
      <c r="A192" s="187">
        <v>16</v>
      </c>
      <c r="B192" s="54" t="s">
        <v>120</v>
      </c>
      <c r="C192" s="99"/>
      <c r="D192" s="56"/>
      <c r="E192" s="57"/>
      <c r="F192" s="58"/>
      <c r="G192" s="103"/>
      <c r="H192" s="104"/>
      <c r="I192" s="61"/>
      <c r="J192" s="55"/>
      <c r="K192" s="55"/>
      <c r="L192" s="55"/>
      <c r="M192" s="56"/>
      <c r="N192" s="57"/>
      <c r="O192" s="57"/>
      <c r="P192" s="57"/>
      <c r="Q192" s="58"/>
      <c r="R192" s="61"/>
      <c r="S192" s="59"/>
      <c r="T192" s="98"/>
      <c r="U192" s="98"/>
      <c r="V192" s="98"/>
      <c r="W192" s="98"/>
      <c r="X192" s="60"/>
      <c r="Y192" s="8"/>
      <c r="Z192" s="62"/>
      <c r="AA192" s="99"/>
      <c r="AB192" s="99"/>
      <c r="AC192" s="56"/>
      <c r="AD192" s="100"/>
      <c r="AE192" s="100"/>
      <c r="AF192" s="100"/>
      <c r="AG192" s="58"/>
      <c r="AH192" s="98"/>
      <c r="AI192" s="98"/>
      <c r="AJ192" s="98"/>
      <c r="AK192" s="60"/>
      <c r="AL192" s="75"/>
      <c r="AM192" s="201"/>
      <c r="AN192" s="201"/>
      <c r="AO192" s="201"/>
      <c r="AP192" s="201"/>
      <c r="AQ192" s="201"/>
      <c r="AR192" s="56"/>
      <c r="AS192" s="100"/>
      <c r="AT192" s="100"/>
      <c r="AU192" s="100"/>
      <c r="AV192" s="100"/>
      <c r="AW192" s="100"/>
      <c r="AX192" s="58"/>
      <c r="AY192" s="8">
        <f>AN192+AP192+AR192+AT192+AV192+AX192</f>
        <v>0</v>
      </c>
      <c r="AZ192" s="101"/>
      <c r="BA192" s="101"/>
      <c r="BB192" s="101"/>
      <c r="BC192" s="101"/>
      <c r="BD192" s="101"/>
      <c r="BE192" s="102"/>
      <c r="BF192" s="8"/>
      <c r="BG192" s="98"/>
      <c r="BH192" s="98"/>
      <c r="BI192" s="98"/>
      <c r="BJ192" s="98"/>
      <c r="BK192" s="98"/>
      <c r="BL192" s="60"/>
      <c r="BM192" s="61"/>
      <c r="BN192" s="55"/>
      <c r="BO192" s="55"/>
      <c r="BP192" s="55"/>
      <c r="BQ192" s="55"/>
      <c r="BR192" s="55"/>
      <c r="BS192" s="56"/>
      <c r="BT192" s="57"/>
      <c r="BU192" s="57"/>
      <c r="BV192" s="57"/>
      <c r="BW192" s="57"/>
      <c r="BX192" s="57"/>
      <c r="BY192" s="58"/>
      <c r="BZ192" s="61"/>
      <c r="CA192" s="57"/>
      <c r="CB192" s="57"/>
      <c r="CC192" s="57"/>
      <c r="CD192" s="58"/>
      <c r="CE192" s="8"/>
      <c r="CF192" s="55"/>
      <c r="CG192" s="55"/>
      <c r="CH192" s="55"/>
      <c r="CI192" s="56"/>
      <c r="CJ192" s="57"/>
      <c r="CK192" s="57"/>
      <c r="CL192" s="57"/>
      <c r="CM192" s="58"/>
      <c r="CN192" s="59"/>
      <c r="CO192" s="59"/>
      <c r="CP192" s="59"/>
      <c r="CQ192" s="60"/>
      <c r="CR192" s="61"/>
      <c r="CS192" s="55"/>
      <c r="CT192" s="55"/>
      <c r="CU192" s="55"/>
      <c r="CV192" s="55"/>
      <c r="CW192" s="55"/>
      <c r="CX192" s="56"/>
      <c r="CY192" s="57"/>
      <c r="CZ192" s="57"/>
      <c r="DA192" s="57"/>
      <c r="DB192" s="57"/>
      <c r="DC192" s="57"/>
      <c r="DD192" s="58"/>
      <c r="DE192" s="8"/>
      <c r="DF192" s="112"/>
      <c r="DG192" s="8"/>
      <c r="DH192" s="202"/>
      <c r="DI192" s="200"/>
      <c r="DJ192" s="8"/>
      <c r="DK192" s="50">
        <f t="shared" si="41"/>
        <v>0</v>
      </c>
      <c r="DL192" s="72"/>
      <c r="DM192" s="73"/>
    </row>
    <row r="193" spans="1:117" ht="15" hidden="1" customHeight="1" x14ac:dyDescent="0.25">
      <c r="A193" s="187">
        <v>17</v>
      </c>
      <c r="B193" s="54" t="s">
        <v>121</v>
      </c>
      <c r="C193" s="99"/>
      <c r="D193" s="78"/>
      <c r="E193" s="57"/>
      <c r="F193" s="58"/>
      <c r="G193" s="103"/>
      <c r="H193" s="104"/>
      <c r="I193" s="61"/>
      <c r="J193" s="55"/>
      <c r="K193" s="55"/>
      <c r="L193" s="55"/>
      <c r="M193" s="78"/>
      <c r="N193" s="57"/>
      <c r="O193" s="57"/>
      <c r="P193" s="57"/>
      <c r="Q193" s="79"/>
      <c r="R193" s="61"/>
      <c r="S193" s="59"/>
      <c r="T193" s="98"/>
      <c r="U193" s="98"/>
      <c r="V193" s="98"/>
      <c r="W193" s="98"/>
      <c r="X193" s="60"/>
      <c r="Y193" s="8"/>
      <c r="Z193" s="62"/>
      <c r="AA193" s="99"/>
      <c r="AB193" s="99"/>
      <c r="AC193" s="56"/>
      <c r="AD193" s="100"/>
      <c r="AE193" s="100"/>
      <c r="AF193" s="100"/>
      <c r="AG193" s="79"/>
      <c r="AH193" s="98"/>
      <c r="AI193" s="98"/>
      <c r="AJ193" s="98"/>
      <c r="AK193" s="60"/>
      <c r="AL193" s="8"/>
      <c r="AM193" s="55"/>
      <c r="AN193" s="99"/>
      <c r="AO193" s="99"/>
      <c r="AP193" s="99"/>
      <c r="AQ193" s="99"/>
      <c r="AR193" s="56"/>
      <c r="AS193" s="100"/>
      <c r="AT193" s="100"/>
      <c r="AU193" s="100"/>
      <c r="AV193" s="100"/>
      <c r="AW193" s="100"/>
      <c r="AX193" s="58"/>
      <c r="AY193" s="8"/>
      <c r="AZ193" s="101"/>
      <c r="BA193" s="101"/>
      <c r="BB193" s="101"/>
      <c r="BC193" s="101"/>
      <c r="BD193" s="101"/>
      <c r="BE193" s="102"/>
      <c r="BF193" s="8"/>
      <c r="BG193" s="98"/>
      <c r="BH193" s="98"/>
      <c r="BI193" s="98"/>
      <c r="BJ193" s="98"/>
      <c r="BK193" s="98"/>
      <c r="BL193" s="60"/>
      <c r="BM193" s="61"/>
      <c r="BN193" s="55"/>
      <c r="BO193" s="55"/>
      <c r="BP193" s="55"/>
      <c r="BQ193" s="55"/>
      <c r="BR193" s="55"/>
      <c r="BS193" s="56"/>
      <c r="BT193" s="57"/>
      <c r="BU193" s="57"/>
      <c r="BV193" s="57"/>
      <c r="BW193" s="57"/>
      <c r="BX193" s="57"/>
      <c r="BY193" s="58"/>
      <c r="BZ193" s="61"/>
      <c r="CA193" s="57"/>
      <c r="CB193" s="57"/>
      <c r="CC193" s="57"/>
      <c r="CD193" s="58"/>
      <c r="CE193" s="8"/>
      <c r="CF193" s="55"/>
      <c r="CG193" s="55"/>
      <c r="CH193" s="55"/>
      <c r="CI193" s="78"/>
      <c r="CJ193" s="57"/>
      <c r="CK193" s="57"/>
      <c r="CL193" s="57"/>
      <c r="CM193" s="79"/>
      <c r="CN193" s="59"/>
      <c r="CO193" s="59"/>
      <c r="CP193" s="59"/>
      <c r="CQ193" s="60"/>
      <c r="CR193" s="61"/>
      <c r="CS193" s="55"/>
      <c r="CT193" s="55"/>
      <c r="CU193" s="55"/>
      <c r="CV193" s="55"/>
      <c r="CW193" s="55"/>
      <c r="CX193" s="56"/>
      <c r="CY193" s="57"/>
      <c r="CZ193" s="57"/>
      <c r="DA193" s="57"/>
      <c r="DB193" s="57"/>
      <c r="DC193" s="57"/>
      <c r="DD193" s="58"/>
      <c r="DE193" s="8"/>
      <c r="DF193" s="112"/>
      <c r="DG193" s="8"/>
      <c r="DH193" s="202"/>
      <c r="DI193" s="200"/>
      <c r="DJ193" s="8"/>
      <c r="DK193" s="50">
        <f t="shared" si="41"/>
        <v>0</v>
      </c>
      <c r="DL193" s="72"/>
      <c r="DM193" s="73"/>
    </row>
    <row r="194" spans="1:117" x14ac:dyDescent="0.25">
      <c r="A194" s="106"/>
      <c r="B194" s="108"/>
      <c r="C194" s="107"/>
      <c r="D194" s="108"/>
      <c r="E194" s="107"/>
      <c r="F194" s="108"/>
      <c r="G194" s="107"/>
      <c r="H194" s="108"/>
      <c r="I194" s="122"/>
      <c r="J194" s="107"/>
      <c r="K194" s="107"/>
      <c r="L194" s="107"/>
      <c r="M194" s="107"/>
      <c r="N194" s="85"/>
      <c r="O194" s="107">
        <f>SUM(O176:O193)</f>
        <v>338</v>
      </c>
      <c r="P194" s="107"/>
      <c r="Q194" s="86">
        <f>SUM(Q176:Q193)</f>
        <v>332</v>
      </c>
      <c r="R194" s="88">
        <f t="shared" ref="R194" si="42">K194+M194+O194+Q194</f>
        <v>670</v>
      </c>
      <c r="S194" s="107"/>
      <c r="T194" s="107"/>
      <c r="U194" s="107"/>
      <c r="V194" s="107"/>
      <c r="W194" s="107"/>
      <c r="X194" s="108"/>
      <c r="Y194" s="172"/>
      <c r="Z194" s="106"/>
      <c r="AA194" s="107"/>
      <c r="AB194" s="107"/>
      <c r="AC194" s="108"/>
      <c r="AD194" s="107"/>
      <c r="AE194" s="107"/>
      <c r="AF194" s="107"/>
      <c r="AG194" s="107"/>
      <c r="AH194" s="107"/>
      <c r="AI194" s="107"/>
      <c r="AJ194" s="107"/>
      <c r="AK194" s="108"/>
      <c r="AL194" s="122">
        <f>AA194+AC194+AE194+AG194+AI194+AK194</f>
        <v>0</v>
      </c>
      <c r="AM194" s="106"/>
      <c r="AN194" s="107"/>
      <c r="AO194" s="107"/>
      <c r="AP194" s="107"/>
      <c r="AQ194" s="107"/>
      <c r="AR194" s="108"/>
      <c r="AS194" s="107"/>
      <c r="AT194" s="107"/>
      <c r="AU194" s="107"/>
      <c r="AV194" s="107"/>
      <c r="AW194" s="107"/>
      <c r="AX194" s="108"/>
      <c r="AY194" s="172">
        <f>AN194+AP194+AR194+AT194+AV194+AX194</f>
        <v>0</v>
      </c>
      <c r="AZ194" s="107"/>
      <c r="BA194" s="107"/>
      <c r="BB194" s="107"/>
      <c r="BC194" s="107"/>
      <c r="BD194" s="107"/>
      <c r="BE194" s="108"/>
      <c r="BF194" s="172"/>
      <c r="BG194" s="107"/>
      <c r="BH194" s="107"/>
      <c r="BI194" s="107"/>
      <c r="BJ194" s="107"/>
      <c r="BK194" s="107"/>
      <c r="BL194" s="108"/>
      <c r="BM194" s="122"/>
      <c r="BN194" s="106"/>
      <c r="BO194" s="107"/>
      <c r="BP194" s="107"/>
      <c r="BQ194" s="107"/>
      <c r="BR194" s="107"/>
      <c r="BS194" s="108"/>
      <c r="BT194" s="107"/>
      <c r="BU194" s="107"/>
      <c r="BV194" s="107"/>
      <c r="BW194" s="107"/>
      <c r="BX194" s="107"/>
      <c r="BY194" s="108"/>
      <c r="BZ194" s="157">
        <f>BO194+BQ194+BS194+BU194+BW194+BY194</f>
        <v>0</v>
      </c>
      <c r="CA194" s="107"/>
      <c r="CB194" s="107"/>
      <c r="CC194" s="107"/>
      <c r="CD194" s="108"/>
      <c r="CE194" s="172"/>
      <c r="CF194" s="107"/>
      <c r="CG194" s="107">
        <f>SUM(CG176:CG193)</f>
        <v>0</v>
      </c>
      <c r="CH194" s="107"/>
      <c r="CI194" s="108">
        <f>SUM(CI176:CI193)</f>
        <v>0</v>
      </c>
      <c r="CJ194" s="107"/>
      <c r="CK194" s="107">
        <f>SUM(CK176:CK193)</f>
        <v>0</v>
      </c>
      <c r="CL194" s="107"/>
      <c r="CM194" s="108">
        <f>SUM(CM176:CM193)</f>
        <v>0</v>
      </c>
      <c r="CN194" s="107"/>
      <c r="CO194" s="107"/>
      <c r="CP194" s="107"/>
      <c r="CQ194" s="108"/>
      <c r="CR194" s="122">
        <f>CG194+CI194+CK194+CM194+CO194+CQ194</f>
        <v>0</v>
      </c>
      <c r="CS194" s="107"/>
      <c r="CT194" s="107"/>
      <c r="CU194" s="107"/>
      <c r="CV194" s="107"/>
      <c r="CW194" s="107"/>
      <c r="CX194" s="108"/>
      <c r="CY194" s="107"/>
      <c r="CZ194" s="107">
        <f>SUM(CZ176:CZ190)</f>
        <v>0</v>
      </c>
      <c r="DA194" s="107"/>
      <c r="DB194" s="107"/>
      <c r="DC194" s="107"/>
      <c r="DD194" s="108"/>
      <c r="DE194" s="172">
        <f>CT194+CV194+CZ194+DB194+DD194+CX194</f>
        <v>0</v>
      </c>
      <c r="DF194" s="128"/>
      <c r="DG194" s="172"/>
      <c r="DH194" s="128"/>
      <c r="DI194" s="172"/>
      <c r="DJ194" s="172"/>
      <c r="DK194" s="94">
        <f t="shared" si="41"/>
        <v>670</v>
      </c>
      <c r="DL194" s="139"/>
      <c r="DM194" s="140">
        <v>9</v>
      </c>
    </row>
    <row r="195" spans="1:117" x14ac:dyDescent="0.25">
      <c r="A195" s="1799" t="s">
        <v>90</v>
      </c>
      <c r="B195" s="1804"/>
      <c r="C195" s="1804"/>
      <c r="D195" s="1804"/>
      <c r="E195" s="1804"/>
      <c r="F195" s="1804"/>
      <c r="G195" s="1804"/>
      <c r="H195" s="1804"/>
      <c r="I195" s="1804"/>
      <c r="J195" s="1804"/>
      <c r="K195" s="1804"/>
      <c r="L195" s="1804"/>
      <c r="M195" s="1804"/>
      <c r="N195" s="1804"/>
      <c r="O195" s="1804"/>
      <c r="P195" s="1804"/>
      <c r="Q195" s="1804"/>
      <c r="R195" s="1804"/>
      <c r="S195" s="1804"/>
      <c r="T195" s="1804"/>
      <c r="U195" s="1804"/>
      <c r="V195" s="1804"/>
      <c r="W195" s="1804"/>
      <c r="X195" s="1804"/>
      <c r="Y195" s="1804"/>
      <c r="Z195" s="1804"/>
      <c r="AA195" s="1804"/>
      <c r="AB195" s="1804"/>
      <c r="AC195" s="1804"/>
      <c r="AD195" s="1804"/>
      <c r="AE195" s="1804"/>
      <c r="AF195" s="1804"/>
      <c r="AG195" s="1804"/>
      <c r="AH195" s="1804"/>
      <c r="AI195" s="1804"/>
      <c r="AJ195" s="1804"/>
      <c r="AK195" s="1804"/>
      <c r="AL195" s="1804"/>
      <c r="AM195" s="1804"/>
      <c r="AN195" s="1804"/>
      <c r="AO195" s="1804"/>
      <c r="AP195" s="1804"/>
      <c r="AQ195" s="1804"/>
      <c r="AR195" s="1804"/>
      <c r="AS195" s="1804"/>
      <c r="AT195" s="1804"/>
      <c r="AU195" s="1804"/>
      <c r="AV195" s="1804"/>
      <c r="AW195" s="1804"/>
      <c r="AX195" s="1804"/>
      <c r="AY195" s="1804"/>
      <c r="AZ195" s="1804"/>
      <c r="BA195" s="1804"/>
      <c r="BB195" s="1804"/>
      <c r="BC195" s="1804"/>
      <c r="BD195" s="1804"/>
      <c r="BE195" s="1804"/>
      <c r="BF195" s="1804"/>
      <c r="BG195" s="1804"/>
      <c r="BH195" s="1804"/>
      <c r="BI195" s="1804"/>
      <c r="BJ195" s="1804"/>
      <c r="BK195" s="1804"/>
      <c r="BL195" s="1804"/>
      <c r="BM195" s="1804"/>
      <c r="BN195" s="1804"/>
      <c r="BO195" s="1804"/>
      <c r="BP195" s="1804"/>
      <c r="BQ195" s="1804"/>
      <c r="BR195" s="1804"/>
      <c r="BS195" s="1804"/>
      <c r="BT195" s="1804"/>
      <c r="BU195" s="1804"/>
      <c r="BV195" s="1804"/>
      <c r="BW195" s="1804"/>
      <c r="BX195" s="1804"/>
      <c r="BY195" s="1804"/>
      <c r="BZ195" s="1804"/>
      <c r="CA195" s="1804"/>
      <c r="CB195" s="1804"/>
      <c r="CC195" s="1804"/>
      <c r="CD195" s="1804"/>
      <c r="CE195" s="1804"/>
      <c r="CF195" s="1804"/>
      <c r="CG195" s="1804"/>
      <c r="CH195" s="1804"/>
      <c r="CI195" s="1804"/>
      <c r="CJ195" s="1804"/>
      <c r="CK195" s="1804"/>
      <c r="CL195" s="1804"/>
      <c r="CM195" s="1804"/>
      <c r="CN195" s="1804"/>
      <c r="CO195" s="1804"/>
      <c r="CP195" s="1804"/>
      <c r="CQ195" s="1804"/>
      <c r="CR195" s="1804"/>
      <c r="CS195" s="1804"/>
      <c r="CT195" s="1804"/>
      <c r="CU195" s="1804"/>
      <c r="CV195" s="1804"/>
      <c r="CW195" s="1804"/>
      <c r="CX195" s="1804"/>
      <c r="CY195" s="1804"/>
      <c r="CZ195" s="1804"/>
      <c r="DA195" s="1804"/>
      <c r="DB195" s="1804"/>
      <c r="DC195" s="1804"/>
      <c r="DD195" s="1804"/>
      <c r="DE195" s="1804"/>
      <c r="DF195" s="1804"/>
      <c r="DG195" s="1804"/>
      <c r="DH195" s="1804"/>
      <c r="DI195" s="1804"/>
      <c r="DJ195" s="1804"/>
      <c r="DK195" s="1804"/>
      <c r="DL195" s="1804"/>
      <c r="DM195" s="1805"/>
    </row>
    <row r="196" spans="1:117" x14ac:dyDescent="0.25">
      <c r="A196" s="4">
        <v>1</v>
      </c>
      <c r="B196" s="54" t="s">
        <v>130</v>
      </c>
      <c r="C196" s="55"/>
      <c r="D196" s="56"/>
      <c r="E196" s="57"/>
      <c r="F196" s="58"/>
      <c r="G196" s="103"/>
      <c r="H196" s="104"/>
      <c r="I196" s="61"/>
      <c r="J196" s="55"/>
      <c r="K196" s="55"/>
      <c r="L196" s="55"/>
      <c r="M196" s="39"/>
      <c r="N196" s="57">
        <v>9</v>
      </c>
      <c r="O196" s="57">
        <v>75</v>
      </c>
      <c r="P196" s="57">
        <v>3</v>
      </c>
      <c r="Q196" s="1289">
        <v>90</v>
      </c>
      <c r="R196" s="61">
        <f>K196+M196+O196+Q196</f>
        <v>165</v>
      </c>
      <c r="S196" s="59">
        <v>18</v>
      </c>
      <c r="T196" s="98"/>
      <c r="U196" s="98"/>
      <c r="V196" s="98"/>
      <c r="W196" s="98"/>
      <c r="X196" s="43"/>
      <c r="Y196" s="175"/>
      <c r="Z196" s="55"/>
      <c r="AA196" s="99"/>
      <c r="AB196" s="99"/>
      <c r="AC196" s="39"/>
      <c r="AD196" s="100"/>
      <c r="AE196" s="100"/>
      <c r="AF196" s="57"/>
      <c r="AG196" s="176"/>
      <c r="AH196" s="98"/>
      <c r="AI196" s="98"/>
      <c r="AJ196" s="98"/>
      <c r="AK196" s="60"/>
      <c r="AL196" s="61"/>
      <c r="AM196" s="99"/>
      <c r="AN196" s="99"/>
      <c r="AO196" s="99"/>
      <c r="AP196" s="99"/>
      <c r="AQ196" s="99"/>
      <c r="AR196" s="56"/>
      <c r="AS196" s="100"/>
      <c r="AT196" s="100"/>
      <c r="AU196" s="100"/>
      <c r="AV196" s="100"/>
      <c r="AW196" s="100"/>
      <c r="AX196" s="58"/>
      <c r="AY196" s="61"/>
      <c r="AZ196" s="59"/>
      <c r="BA196" s="59"/>
      <c r="BB196" s="59"/>
      <c r="BC196" s="59"/>
      <c r="BD196" s="59"/>
      <c r="BE196" s="43"/>
      <c r="BF196" s="175"/>
      <c r="BG196" s="98"/>
      <c r="BH196" s="98"/>
      <c r="BI196" s="98"/>
      <c r="BJ196" s="98"/>
      <c r="BK196" s="98"/>
      <c r="BL196" s="60"/>
      <c r="BM196" s="61"/>
      <c r="BN196" s="55"/>
      <c r="BO196" s="55"/>
      <c r="BP196" s="55"/>
      <c r="BQ196" s="55"/>
      <c r="BR196" s="55"/>
      <c r="BS196" s="56"/>
      <c r="BT196" s="57"/>
      <c r="BU196" s="57"/>
      <c r="BV196" s="57"/>
      <c r="BW196" s="57"/>
      <c r="BX196" s="57"/>
      <c r="BY196" s="58"/>
      <c r="BZ196" s="61">
        <f t="shared" ref="BZ196:BZ206" si="43">BO196+BQ196+BS196+BU196+BW196+BY196</f>
        <v>0</v>
      </c>
      <c r="CA196" s="57"/>
      <c r="CB196" s="57"/>
      <c r="CC196" s="57"/>
      <c r="CD196" s="58"/>
      <c r="CE196" s="8">
        <f>CB196+CD196</f>
        <v>0</v>
      </c>
      <c r="CF196" s="55"/>
      <c r="CG196" s="55"/>
      <c r="CH196" s="55"/>
      <c r="CI196" s="39"/>
      <c r="CJ196" s="57"/>
      <c r="CK196" s="57"/>
      <c r="CL196" s="57"/>
      <c r="CM196" s="176"/>
      <c r="CN196" s="59"/>
      <c r="CO196" s="42"/>
      <c r="CP196" s="42"/>
      <c r="CQ196" s="60"/>
      <c r="CR196" s="47"/>
      <c r="CS196" s="62"/>
      <c r="CT196" s="55"/>
      <c r="CU196" s="55"/>
      <c r="CV196" s="38"/>
      <c r="CW196" s="55"/>
      <c r="CX196" s="39"/>
      <c r="CY196" s="57"/>
      <c r="CZ196" s="57"/>
      <c r="DA196" s="57"/>
      <c r="DB196" s="57"/>
      <c r="DC196" s="57"/>
      <c r="DD196" s="58"/>
      <c r="DE196" s="61"/>
      <c r="DF196" s="45"/>
      <c r="DG196" s="56"/>
      <c r="DH196" s="49"/>
      <c r="DI196" s="58"/>
      <c r="DJ196" s="44"/>
      <c r="DK196" s="50">
        <f t="shared" ref="DK196:DK207" si="44">R196+Y196</f>
        <v>165</v>
      </c>
      <c r="DL196" s="69"/>
      <c r="DM196" s="70"/>
    </row>
    <row r="197" spans="1:117" x14ac:dyDescent="0.25">
      <c r="A197" s="4">
        <v>2</v>
      </c>
      <c r="B197" s="54" t="s">
        <v>83</v>
      </c>
      <c r="C197" s="55"/>
      <c r="D197" s="56"/>
      <c r="E197" s="57"/>
      <c r="F197" s="58"/>
      <c r="G197" s="103"/>
      <c r="H197" s="104"/>
      <c r="I197" s="61"/>
      <c r="J197" s="55"/>
      <c r="K197" s="55"/>
      <c r="L197" s="55"/>
      <c r="M197" s="56"/>
      <c r="N197" s="57">
        <v>12</v>
      </c>
      <c r="O197" s="57">
        <v>68</v>
      </c>
      <c r="P197" s="57">
        <v>3</v>
      </c>
      <c r="Q197" s="58">
        <v>90</v>
      </c>
      <c r="R197" s="61">
        <f>K197+M197+O197+Q197</f>
        <v>158</v>
      </c>
      <c r="S197" s="59"/>
      <c r="T197" s="98"/>
      <c r="U197" s="98"/>
      <c r="V197" s="98"/>
      <c r="W197" s="98"/>
      <c r="X197" s="60"/>
      <c r="Y197" s="8"/>
      <c r="Z197" s="55"/>
      <c r="AA197" s="99"/>
      <c r="AB197" s="99"/>
      <c r="AC197" s="56"/>
      <c r="AD197" s="100"/>
      <c r="AE197" s="100"/>
      <c r="AF197" s="57"/>
      <c r="AG197" s="58"/>
      <c r="AH197" s="98"/>
      <c r="AI197" s="98"/>
      <c r="AJ197" s="98"/>
      <c r="AK197" s="60"/>
      <c r="AL197" s="61">
        <f>AA197+AC197+AE197+AG197+AI197+AK197</f>
        <v>0</v>
      </c>
      <c r="AM197" s="99"/>
      <c r="AN197" s="99"/>
      <c r="AO197" s="99"/>
      <c r="AP197" s="99"/>
      <c r="AQ197" s="99"/>
      <c r="AR197" s="56"/>
      <c r="AS197" s="100"/>
      <c r="AT197" s="100"/>
      <c r="AU197" s="100"/>
      <c r="AV197" s="100"/>
      <c r="AW197" s="100"/>
      <c r="AX197" s="58"/>
      <c r="AY197" s="61"/>
      <c r="AZ197" s="59"/>
      <c r="BA197" s="59"/>
      <c r="BB197" s="59"/>
      <c r="BC197" s="59"/>
      <c r="BD197" s="59"/>
      <c r="BE197" s="60"/>
      <c r="BF197" s="8"/>
      <c r="BG197" s="98"/>
      <c r="BH197" s="98"/>
      <c r="BI197" s="98"/>
      <c r="BJ197" s="98"/>
      <c r="BK197" s="98"/>
      <c r="BL197" s="60"/>
      <c r="BM197" s="61"/>
      <c r="BN197" s="55"/>
      <c r="BO197" s="55"/>
      <c r="BP197" s="55"/>
      <c r="BQ197" s="55"/>
      <c r="BR197" s="55"/>
      <c r="BS197" s="56"/>
      <c r="BT197" s="57"/>
      <c r="BU197" s="57"/>
      <c r="BV197" s="57"/>
      <c r="BW197" s="57"/>
      <c r="BX197" s="57"/>
      <c r="BY197" s="58"/>
      <c r="BZ197" s="61">
        <f t="shared" si="43"/>
        <v>0</v>
      </c>
      <c r="CA197" s="57"/>
      <c r="CB197" s="57"/>
      <c r="CC197" s="57"/>
      <c r="CD197" s="58"/>
      <c r="CE197" s="8">
        <f>CB197+CD197</f>
        <v>0</v>
      </c>
      <c r="CF197" s="55"/>
      <c r="CG197" s="55"/>
      <c r="CH197" s="55"/>
      <c r="CI197" s="56"/>
      <c r="CJ197" s="57"/>
      <c r="CK197" s="57"/>
      <c r="CL197" s="57"/>
      <c r="CM197" s="58"/>
      <c r="CN197" s="59"/>
      <c r="CO197" s="59"/>
      <c r="CP197" s="59"/>
      <c r="CQ197" s="60"/>
      <c r="CR197" s="61"/>
      <c r="CS197" s="62"/>
      <c r="CT197" s="55"/>
      <c r="CU197" s="55"/>
      <c r="CV197" s="55"/>
      <c r="CW197" s="55"/>
      <c r="CX197" s="56"/>
      <c r="CY197" s="57"/>
      <c r="CZ197" s="57"/>
      <c r="DA197" s="57"/>
      <c r="DB197" s="57"/>
      <c r="DC197" s="57"/>
      <c r="DD197" s="58"/>
      <c r="DE197" s="61"/>
      <c r="DF197" s="62"/>
      <c r="DG197" s="56"/>
      <c r="DH197" s="63"/>
      <c r="DI197" s="58"/>
      <c r="DJ197" s="61"/>
      <c r="DK197" s="50">
        <f t="shared" si="44"/>
        <v>158</v>
      </c>
      <c r="DL197" s="69"/>
      <c r="DM197" s="70"/>
    </row>
    <row r="198" spans="1:117" x14ac:dyDescent="0.25">
      <c r="A198" s="162">
        <v>3</v>
      </c>
      <c r="B198" s="54" t="s">
        <v>687</v>
      </c>
      <c r="C198" s="55"/>
      <c r="D198" s="56"/>
      <c r="E198" s="57"/>
      <c r="F198" s="58"/>
      <c r="G198" s="103"/>
      <c r="H198" s="104"/>
      <c r="I198" s="61"/>
      <c r="J198" s="55">
        <v>5</v>
      </c>
      <c r="K198" s="55">
        <v>87</v>
      </c>
      <c r="L198" s="55"/>
      <c r="M198" s="56"/>
      <c r="N198" s="57"/>
      <c r="O198" s="57"/>
      <c r="P198" s="57"/>
      <c r="Q198" s="58"/>
      <c r="R198" s="61">
        <f>K198+M198+O198+Q198</f>
        <v>87</v>
      </c>
      <c r="S198" s="59"/>
      <c r="T198" s="98"/>
      <c r="U198" s="98"/>
      <c r="V198" s="98"/>
      <c r="W198" s="98"/>
      <c r="X198" s="60"/>
      <c r="Y198" s="8"/>
      <c r="Z198" s="55"/>
      <c r="AA198" s="99"/>
      <c r="AB198" s="99"/>
      <c r="AC198" s="56"/>
      <c r="AD198" s="100"/>
      <c r="AE198" s="100"/>
      <c r="AF198" s="57"/>
      <c r="AG198" s="58"/>
      <c r="AH198" s="98"/>
      <c r="AI198" s="98"/>
      <c r="AJ198" s="98"/>
      <c r="AK198" s="60"/>
      <c r="AL198" s="61">
        <f>AA198+AC198+AE198+AG198+AI198+AK198</f>
        <v>0</v>
      </c>
      <c r="AM198" s="99"/>
      <c r="AN198" s="99"/>
      <c r="AO198" s="99"/>
      <c r="AP198" s="99"/>
      <c r="AQ198" s="99"/>
      <c r="AR198" s="56"/>
      <c r="AS198" s="100"/>
      <c r="AT198" s="100"/>
      <c r="AU198" s="100"/>
      <c r="AV198" s="100"/>
      <c r="AW198" s="100"/>
      <c r="AX198" s="58"/>
      <c r="AY198" s="8"/>
      <c r="AZ198" s="59"/>
      <c r="BA198" s="59"/>
      <c r="BB198" s="59"/>
      <c r="BC198" s="59"/>
      <c r="BD198" s="59"/>
      <c r="BE198" s="60"/>
      <c r="BF198" s="8"/>
      <c r="BG198" s="98"/>
      <c r="BH198" s="98"/>
      <c r="BI198" s="98"/>
      <c r="BJ198" s="98"/>
      <c r="BK198" s="98"/>
      <c r="BL198" s="60"/>
      <c r="BM198" s="61"/>
      <c r="BN198" s="55"/>
      <c r="BO198" s="55"/>
      <c r="BP198" s="55"/>
      <c r="BQ198" s="55"/>
      <c r="BR198" s="55"/>
      <c r="BS198" s="56"/>
      <c r="BT198" s="57"/>
      <c r="BU198" s="57"/>
      <c r="BV198" s="57"/>
      <c r="BW198" s="57"/>
      <c r="BX198" s="57"/>
      <c r="BY198" s="58"/>
      <c r="BZ198" s="61">
        <f t="shared" si="43"/>
        <v>0</v>
      </c>
      <c r="CA198" s="57"/>
      <c r="CB198" s="57"/>
      <c r="CC198" s="57"/>
      <c r="CD198" s="58"/>
      <c r="CE198" s="8"/>
      <c r="CF198" s="55"/>
      <c r="CG198" s="55"/>
      <c r="CH198" s="55"/>
      <c r="CI198" s="56"/>
      <c r="CJ198" s="57"/>
      <c r="CK198" s="57"/>
      <c r="CL198" s="57"/>
      <c r="CM198" s="58"/>
      <c r="CN198" s="59"/>
      <c r="CO198" s="59"/>
      <c r="CP198" s="59"/>
      <c r="CQ198" s="60"/>
      <c r="CR198" s="61"/>
      <c r="CS198" s="55"/>
      <c r="CT198" s="55"/>
      <c r="CU198" s="55"/>
      <c r="CV198" s="55"/>
      <c r="CW198" s="55"/>
      <c r="CX198" s="56"/>
      <c r="CY198" s="57"/>
      <c r="CZ198" s="57"/>
      <c r="DA198" s="57"/>
      <c r="DB198" s="57"/>
      <c r="DC198" s="57"/>
      <c r="DD198" s="58"/>
      <c r="DE198" s="8"/>
      <c r="DF198" s="62"/>
      <c r="DG198" s="56"/>
      <c r="DH198" s="63"/>
      <c r="DI198" s="58"/>
      <c r="DJ198" s="8"/>
      <c r="DK198" s="50">
        <f t="shared" si="44"/>
        <v>87</v>
      </c>
      <c r="DL198" s="69"/>
      <c r="DM198" s="70"/>
    </row>
    <row r="199" spans="1:117" x14ac:dyDescent="0.25">
      <c r="A199" s="162">
        <v>4</v>
      </c>
      <c r="B199" s="54" t="s">
        <v>693</v>
      </c>
      <c r="C199" s="55"/>
      <c r="D199" s="56"/>
      <c r="E199" s="57"/>
      <c r="F199" s="58"/>
      <c r="G199" s="103"/>
      <c r="H199" s="104"/>
      <c r="I199" s="61"/>
      <c r="J199" s="55">
        <v>10</v>
      </c>
      <c r="K199" s="55">
        <v>72</v>
      </c>
      <c r="L199" s="55"/>
      <c r="M199" s="56"/>
      <c r="N199" s="57"/>
      <c r="O199" s="57"/>
      <c r="P199" s="57"/>
      <c r="Q199" s="58"/>
      <c r="R199" s="61">
        <f>K199+M199+O199+Q199</f>
        <v>72</v>
      </c>
      <c r="S199" s="59"/>
      <c r="T199" s="98"/>
      <c r="U199" s="98"/>
      <c r="V199" s="98"/>
      <c r="W199" s="98"/>
      <c r="X199" s="60"/>
      <c r="Y199" s="8"/>
      <c r="Z199" s="55"/>
      <c r="AA199" s="99"/>
      <c r="AB199" s="99"/>
      <c r="AC199" s="56"/>
      <c r="AD199" s="100"/>
      <c r="AE199" s="100"/>
      <c r="AF199" s="57"/>
      <c r="AG199" s="58"/>
      <c r="AH199" s="98"/>
      <c r="AI199" s="98"/>
      <c r="AJ199" s="98"/>
      <c r="AK199" s="60"/>
      <c r="AL199" s="61"/>
      <c r="AM199" s="99"/>
      <c r="AN199" s="99"/>
      <c r="AO199" s="99"/>
      <c r="AP199" s="99"/>
      <c r="AQ199" s="99"/>
      <c r="AR199" s="56"/>
      <c r="AS199" s="100"/>
      <c r="AT199" s="100"/>
      <c r="AU199" s="100"/>
      <c r="AV199" s="100"/>
      <c r="AW199" s="100"/>
      <c r="AX199" s="58"/>
      <c r="AY199" s="8"/>
      <c r="AZ199" s="59"/>
      <c r="BA199" s="59"/>
      <c r="BB199" s="59"/>
      <c r="BC199" s="59"/>
      <c r="BD199" s="59"/>
      <c r="BE199" s="60"/>
      <c r="BF199" s="8"/>
      <c r="BG199" s="98"/>
      <c r="BH199" s="98"/>
      <c r="BI199" s="98"/>
      <c r="BJ199" s="98"/>
      <c r="BK199" s="98"/>
      <c r="BL199" s="60"/>
      <c r="BM199" s="61"/>
      <c r="BN199" s="55"/>
      <c r="BO199" s="55"/>
      <c r="BP199" s="55"/>
      <c r="BQ199" s="55"/>
      <c r="BR199" s="55"/>
      <c r="BS199" s="56"/>
      <c r="BT199" s="57"/>
      <c r="BU199" s="57"/>
      <c r="BV199" s="57"/>
      <c r="BW199" s="57"/>
      <c r="BX199" s="57"/>
      <c r="BY199" s="58"/>
      <c r="BZ199" s="61">
        <f t="shared" si="43"/>
        <v>0</v>
      </c>
      <c r="CA199" s="57"/>
      <c r="CB199" s="57"/>
      <c r="CC199" s="57"/>
      <c r="CD199" s="58"/>
      <c r="CE199" s="8"/>
      <c r="CF199" s="55"/>
      <c r="CG199" s="55"/>
      <c r="CH199" s="55"/>
      <c r="CI199" s="56"/>
      <c r="CJ199" s="57"/>
      <c r="CK199" s="57"/>
      <c r="CL199" s="57"/>
      <c r="CM199" s="58"/>
      <c r="CN199" s="59"/>
      <c r="CO199" s="59"/>
      <c r="CP199" s="59"/>
      <c r="CQ199" s="60"/>
      <c r="CR199" s="61"/>
      <c r="CS199" s="55"/>
      <c r="CT199" s="55"/>
      <c r="CU199" s="55"/>
      <c r="CV199" s="55"/>
      <c r="CW199" s="55"/>
      <c r="CX199" s="56"/>
      <c r="CY199" s="57"/>
      <c r="CZ199" s="57"/>
      <c r="DA199" s="57"/>
      <c r="DB199" s="57"/>
      <c r="DC199" s="57"/>
      <c r="DD199" s="58"/>
      <c r="DE199" s="8"/>
      <c r="DF199" s="62"/>
      <c r="DG199" s="56"/>
      <c r="DH199" s="63"/>
      <c r="DI199" s="58"/>
      <c r="DJ199" s="8"/>
      <c r="DK199" s="50">
        <f t="shared" si="44"/>
        <v>72</v>
      </c>
      <c r="DL199" s="69"/>
      <c r="DM199" s="70"/>
    </row>
    <row r="200" spans="1:117" x14ac:dyDescent="0.25">
      <c r="A200" s="162">
        <v>5</v>
      </c>
      <c r="B200" s="54" t="s">
        <v>694</v>
      </c>
      <c r="C200" s="55"/>
      <c r="D200" s="56"/>
      <c r="E200" s="57"/>
      <c r="F200" s="58"/>
      <c r="G200" s="103"/>
      <c r="H200" s="104"/>
      <c r="I200" s="61"/>
      <c r="J200" s="55">
        <v>11</v>
      </c>
      <c r="K200" s="55">
        <v>70</v>
      </c>
      <c r="L200" s="55"/>
      <c r="M200" s="56"/>
      <c r="N200" s="57"/>
      <c r="O200" s="57"/>
      <c r="P200" s="57"/>
      <c r="Q200" s="58"/>
      <c r="R200" s="61">
        <f>K200+M200+O200+Q200</f>
        <v>70</v>
      </c>
      <c r="S200" s="59"/>
      <c r="T200" s="98"/>
      <c r="U200" s="98"/>
      <c r="V200" s="98"/>
      <c r="W200" s="98"/>
      <c r="X200" s="60"/>
      <c r="Y200" s="8"/>
      <c r="Z200" s="55"/>
      <c r="AA200" s="99"/>
      <c r="AB200" s="99"/>
      <c r="AC200" s="56"/>
      <c r="AD200" s="100"/>
      <c r="AE200" s="100"/>
      <c r="AF200" s="57"/>
      <c r="AG200" s="58"/>
      <c r="AH200" s="98"/>
      <c r="AI200" s="98"/>
      <c r="AJ200" s="98"/>
      <c r="AK200" s="60"/>
      <c r="AL200" s="61"/>
      <c r="AM200" s="99"/>
      <c r="AN200" s="99"/>
      <c r="AO200" s="99"/>
      <c r="AP200" s="99"/>
      <c r="AQ200" s="99"/>
      <c r="AR200" s="56"/>
      <c r="AS200" s="100"/>
      <c r="AT200" s="100"/>
      <c r="AU200" s="100"/>
      <c r="AV200" s="100"/>
      <c r="AW200" s="100"/>
      <c r="AX200" s="58"/>
      <c r="AY200" s="8"/>
      <c r="AZ200" s="59"/>
      <c r="BA200" s="59"/>
      <c r="BB200" s="59"/>
      <c r="BC200" s="59"/>
      <c r="BD200" s="59"/>
      <c r="BE200" s="60"/>
      <c r="BF200" s="8"/>
      <c r="BG200" s="98"/>
      <c r="BH200" s="98"/>
      <c r="BI200" s="98"/>
      <c r="BJ200" s="98"/>
      <c r="BK200" s="98"/>
      <c r="BL200" s="60"/>
      <c r="BM200" s="61"/>
      <c r="BN200" s="55"/>
      <c r="BO200" s="55"/>
      <c r="BP200" s="55"/>
      <c r="BQ200" s="55"/>
      <c r="BR200" s="55"/>
      <c r="BS200" s="56"/>
      <c r="BT200" s="57"/>
      <c r="BU200" s="57"/>
      <c r="BV200" s="57"/>
      <c r="BW200" s="57"/>
      <c r="BX200" s="57"/>
      <c r="BY200" s="58"/>
      <c r="BZ200" s="61">
        <f t="shared" si="43"/>
        <v>0</v>
      </c>
      <c r="CA200" s="57"/>
      <c r="CB200" s="57"/>
      <c r="CC200" s="57"/>
      <c r="CD200" s="58"/>
      <c r="CE200" s="8"/>
      <c r="CF200" s="55"/>
      <c r="CG200" s="55"/>
      <c r="CH200" s="55"/>
      <c r="CI200" s="56"/>
      <c r="CJ200" s="57"/>
      <c r="CK200" s="57"/>
      <c r="CL200" s="57"/>
      <c r="CM200" s="58"/>
      <c r="CN200" s="59"/>
      <c r="CO200" s="59"/>
      <c r="CP200" s="59"/>
      <c r="CQ200" s="60"/>
      <c r="CR200" s="61"/>
      <c r="CS200" s="55"/>
      <c r="CT200" s="55"/>
      <c r="CU200" s="55"/>
      <c r="CV200" s="55"/>
      <c r="CW200" s="55"/>
      <c r="CX200" s="56"/>
      <c r="CY200" s="57"/>
      <c r="CZ200" s="57"/>
      <c r="DA200" s="57"/>
      <c r="DB200" s="57"/>
      <c r="DC200" s="57"/>
      <c r="DD200" s="58"/>
      <c r="DE200" s="61"/>
      <c r="DF200" s="62"/>
      <c r="DG200" s="56"/>
      <c r="DH200" s="63"/>
      <c r="DI200" s="58"/>
      <c r="DJ200" s="8"/>
      <c r="DK200" s="50">
        <f t="shared" si="44"/>
        <v>70</v>
      </c>
      <c r="DL200" s="69"/>
      <c r="DM200" s="70"/>
    </row>
    <row r="201" spans="1:117" hidden="1" x14ac:dyDescent="0.25">
      <c r="A201" s="162">
        <v>6</v>
      </c>
      <c r="B201" s="54" t="s">
        <v>131</v>
      </c>
      <c r="C201" s="55"/>
      <c r="D201" s="56"/>
      <c r="E201" s="57"/>
      <c r="F201" s="58"/>
      <c r="G201" s="103"/>
      <c r="H201" s="104"/>
      <c r="I201" s="61"/>
      <c r="J201" s="55"/>
      <c r="K201" s="55"/>
      <c r="L201" s="55"/>
      <c r="M201" s="56"/>
      <c r="N201" s="57"/>
      <c r="O201" s="57"/>
      <c r="P201" s="57"/>
      <c r="Q201" s="58"/>
      <c r="R201" s="61"/>
      <c r="S201" s="59"/>
      <c r="T201" s="98"/>
      <c r="U201" s="98"/>
      <c r="V201" s="98"/>
      <c r="W201" s="98"/>
      <c r="X201" s="60"/>
      <c r="Y201" s="8"/>
      <c r="Z201" s="55"/>
      <c r="AA201" s="99"/>
      <c r="AB201" s="99"/>
      <c r="AC201" s="56"/>
      <c r="AD201" s="100"/>
      <c r="AE201" s="100"/>
      <c r="AF201" s="57"/>
      <c r="AG201" s="58"/>
      <c r="AH201" s="98"/>
      <c r="AI201" s="98"/>
      <c r="AJ201" s="98"/>
      <c r="AK201" s="60"/>
      <c r="AL201" s="61"/>
      <c r="AM201" s="99"/>
      <c r="AN201" s="99"/>
      <c r="AO201" s="99"/>
      <c r="AP201" s="99"/>
      <c r="AQ201" s="99"/>
      <c r="AR201" s="56"/>
      <c r="AS201" s="100"/>
      <c r="AT201" s="100"/>
      <c r="AU201" s="100"/>
      <c r="AV201" s="100"/>
      <c r="AW201" s="100"/>
      <c r="AX201" s="58"/>
      <c r="AY201" s="8"/>
      <c r="AZ201" s="59"/>
      <c r="BA201" s="59"/>
      <c r="BB201" s="59"/>
      <c r="BC201" s="59"/>
      <c r="BD201" s="59"/>
      <c r="BE201" s="60"/>
      <c r="BF201" s="8"/>
      <c r="BG201" s="98"/>
      <c r="BH201" s="98"/>
      <c r="BI201" s="98"/>
      <c r="BJ201" s="98"/>
      <c r="BK201" s="98"/>
      <c r="BL201" s="60"/>
      <c r="BM201" s="61"/>
      <c r="BN201" s="55"/>
      <c r="BO201" s="55"/>
      <c r="BP201" s="55"/>
      <c r="BQ201" s="55"/>
      <c r="BR201" s="55"/>
      <c r="BS201" s="56"/>
      <c r="BT201" s="57"/>
      <c r="BU201" s="57"/>
      <c r="BV201" s="57"/>
      <c r="BW201" s="57"/>
      <c r="BX201" s="57"/>
      <c r="BY201" s="58"/>
      <c r="BZ201" s="61">
        <f t="shared" si="43"/>
        <v>0</v>
      </c>
      <c r="CA201" s="57"/>
      <c r="CB201" s="57"/>
      <c r="CC201" s="57"/>
      <c r="CD201" s="58"/>
      <c r="CE201" s="8"/>
      <c r="CF201" s="55"/>
      <c r="CG201" s="55"/>
      <c r="CH201" s="55"/>
      <c r="CI201" s="56"/>
      <c r="CJ201" s="57"/>
      <c r="CK201" s="57"/>
      <c r="CL201" s="57"/>
      <c r="CM201" s="58"/>
      <c r="CN201" s="59"/>
      <c r="CO201" s="59"/>
      <c r="CP201" s="59"/>
      <c r="CQ201" s="60"/>
      <c r="CR201" s="61"/>
      <c r="CS201" s="55"/>
      <c r="CT201" s="55"/>
      <c r="CU201" s="55"/>
      <c r="CV201" s="55"/>
      <c r="CW201" s="55"/>
      <c r="CX201" s="56"/>
      <c r="CY201" s="57"/>
      <c r="CZ201" s="57"/>
      <c r="DA201" s="57"/>
      <c r="DB201" s="57"/>
      <c r="DC201" s="57"/>
      <c r="DD201" s="58"/>
      <c r="DE201" s="8"/>
      <c r="DF201" s="62"/>
      <c r="DG201" s="56"/>
      <c r="DH201" s="63"/>
      <c r="DI201" s="58"/>
      <c r="DJ201" s="8"/>
      <c r="DK201" s="50">
        <f t="shared" si="44"/>
        <v>0</v>
      </c>
      <c r="DL201" s="69"/>
      <c r="DM201" s="70"/>
    </row>
    <row r="202" spans="1:117" hidden="1" x14ac:dyDescent="0.25">
      <c r="A202" s="162">
        <v>7</v>
      </c>
      <c r="B202" s="54" t="s">
        <v>132</v>
      </c>
      <c r="C202" s="55"/>
      <c r="D202" s="56"/>
      <c r="E202" s="57"/>
      <c r="F202" s="58"/>
      <c r="G202" s="103"/>
      <c r="H202" s="104"/>
      <c r="I202" s="61"/>
      <c r="J202" s="55"/>
      <c r="K202" s="55"/>
      <c r="L202" s="55"/>
      <c r="M202" s="56"/>
      <c r="N202" s="57"/>
      <c r="O202" s="57"/>
      <c r="P202" s="57"/>
      <c r="Q202" s="58"/>
      <c r="R202" s="61"/>
      <c r="S202" s="59"/>
      <c r="T202" s="98"/>
      <c r="U202" s="98"/>
      <c r="V202" s="98"/>
      <c r="W202" s="98"/>
      <c r="X202" s="60"/>
      <c r="Y202" s="8"/>
      <c r="Z202" s="55"/>
      <c r="AA202" s="99"/>
      <c r="AB202" s="99"/>
      <c r="AC202" s="56"/>
      <c r="AD202" s="100"/>
      <c r="AE202" s="100"/>
      <c r="AF202" s="57"/>
      <c r="AG202" s="58"/>
      <c r="AH202" s="98"/>
      <c r="AI202" s="98"/>
      <c r="AJ202" s="98"/>
      <c r="AK202" s="60"/>
      <c r="AL202" s="61"/>
      <c r="AM202" s="99"/>
      <c r="AN202" s="99"/>
      <c r="AO202" s="99"/>
      <c r="AP202" s="99"/>
      <c r="AQ202" s="99"/>
      <c r="AR202" s="56"/>
      <c r="AS202" s="100"/>
      <c r="AT202" s="100"/>
      <c r="AU202" s="100"/>
      <c r="AV202" s="100"/>
      <c r="AW202" s="100"/>
      <c r="AX202" s="58"/>
      <c r="AY202" s="8"/>
      <c r="AZ202" s="59"/>
      <c r="BA202" s="59"/>
      <c r="BB202" s="59"/>
      <c r="BC202" s="59"/>
      <c r="BD202" s="59"/>
      <c r="BE202" s="60"/>
      <c r="BF202" s="8"/>
      <c r="BG202" s="98"/>
      <c r="BH202" s="98"/>
      <c r="BI202" s="98"/>
      <c r="BJ202" s="98"/>
      <c r="BK202" s="98"/>
      <c r="BL202" s="60"/>
      <c r="BM202" s="61"/>
      <c r="BN202" s="55"/>
      <c r="BO202" s="55"/>
      <c r="BP202" s="55"/>
      <c r="BQ202" s="55"/>
      <c r="BR202" s="55"/>
      <c r="BS202" s="56"/>
      <c r="BT202" s="57"/>
      <c r="BU202" s="57"/>
      <c r="BV202" s="57"/>
      <c r="BW202" s="57"/>
      <c r="BX202" s="57"/>
      <c r="BY202" s="58"/>
      <c r="BZ202" s="61">
        <f t="shared" si="43"/>
        <v>0</v>
      </c>
      <c r="CA202" s="57"/>
      <c r="CB202" s="57"/>
      <c r="CC202" s="57"/>
      <c r="CD202" s="58"/>
      <c r="CE202" s="8"/>
      <c r="CF202" s="55"/>
      <c r="CG202" s="55"/>
      <c r="CH202" s="55"/>
      <c r="CI202" s="56"/>
      <c r="CJ202" s="57"/>
      <c r="CK202" s="57"/>
      <c r="CL202" s="57"/>
      <c r="CM202" s="58"/>
      <c r="CN202" s="59"/>
      <c r="CO202" s="59"/>
      <c r="CP202" s="59"/>
      <c r="CQ202" s="60"/>
      <c r="CR202" s="61"/>
      <c r="CS202" s="55"/>
      <c r="CT202" s="55"/>
      <c r="CU202" s="55"/>
      <c r="CV202" s="55"/>
      <c r="CW202" s="55"/>
      <c r="CX202" s="56"/>
      <c r="CY202" s="57"/>
      <c r="CZ202" s="57"/>
      <c r="DA202" s="57"/>
      <c r="DB202" s="57"/>
      <c r="DC202" s="57"/>
      <c r="DD202" s="58"/>
      <c r="DE202" s="8"/>
      <c r="DF202" s="62"/>
      <c r="DG202" s="56"/>
      <c r="DH202" s="63"/>
      <c r="DI202" s="58"/>
      <c r="DJ202" s="8"/>
      <c r="DK202" s="50">
        <f t="shared" si="44"/>
        <v>0</v>
      </c>
      <c r="DL202" s="69"/>
      <c r="DM202" s="70"/>
    </row>
    <row r="203" spans="1:117" hidden="1" x14ac:dyDescent="0.25">
      <c r="A203" s="168">
        <v>8</v>
      </c>
      <c r="B203" s="54" t="s">
        <v>152</v>
      </c>
      <c r="C203" s="55"/>
      <c r="D203" s="56"/>
      <c r="E203" s="57"/>
      <c r="F203" s="58"/>
      <c r="G203" s="103"/>
      <c r="H203" s="104"/>
      <c r="I203" s="61"/>
      <c r="J203" s="55"/>
      <c r="K203" s="55"/>
      <c r="L203" s="55"/>
      <c r="M203" s="56"/>
      <c r="N203" s="57"/>
      <c r="O203" s="57"/>
      <c r="P203" s="57"/>
      <c r="Q203" s="58"/>
      <c r="R203" s="61"/>
      <c r="S203" s="59"/>
      <c r="T203" s="98"/>
      <c r="U203" s="98"/>
      <c r="V203" s="98"/>
      <c r="W203" s="98"/>
      <c r="X203" s="60"/>
      <c r="Y203" s="8"/>
      <c r="Z203" s="55"/>
      <c r="AA203" s="99"/>
      <c r="AB203" s="99"/>
      <c r="AC203" s="56"/>
      <c r="AD203" s="100"/>
      <c r="AE203" s="100"/>
      <c r="AF203" s="57"/>
      <c r="AG203" s="58"/>
      <c r="AH203" s="98"/>
      <c r="AI203" s="98"/>
      <c r="AJ203" s="98"/>
      <c r="AK203" s="60"/>
      <c r="AL203" s="61"/>
      <c r="AM203" s="99"/>
      <c r="AN203" s="99"/>
      <c r="AO203" s="99"/>
      <c r="AP203" s="99"/>
      <c r="AQ203" s="99"/>
      <c r="AR203" s="56"/>
      <c r="AS203" s="100"/>
      <c r="AT203" s="100"/>
      <c r="AU203" s="100"/>
      <c r="AV203" s="100"/>
      <c r="AW203" s="100"/>
      <c r="AX203" s="58"/>
      <c r="AY203" s="8"/>
      <c r="AZ203" s="59"/>
      <c r="BA203" s="59"/>
      <c r="BB203" s="59"/>
      <c r="BC203" s="59"/>
      <c r="BD203" s="59"/>
      <c r="BE203" s="60"/>
      <c r="BF203" s="8"/>
      <c r="BG203" s="98"/>
      <c r="BH203" s="98"/>
      <c r="BI203" s="98"/>
      <c r="BJ203" s="98"/>
      <c r="BK203" s="98"/>
      <c r="BL203" s="60"/>
      <c r="BM203" s="61"/>
      <c r="BN203" s="55"/>
      <c r="BO203" s="55"/>
      <c r="BP203" s="55"/>
      <c r="BQ203" s="55"/>
      <c r="BR203" s="55"/>
      <c r="BS203" s="56"/>
      <c r="BT203" s="57"/>
      <c r="BU203" s="57"/>
      <c r="BV203" s="57"/>
      <c r="BW203" s="57"/>
      <c r="BX203" s="57"/>
      <c r="BY203" s="58"/>
      <c r="BZ203" s="61">
        <f t="shared" si="43"/>
        <v>0</v>
      </c>
      <c r="CA203" s="57"/>
      <c r="CB203" s="57"/>
      <c r="CC203" s="57"/>
      <c r="CD203" s="58"/>
      <c r="CE203" s="8"/>
      <c r="CF203" s="55"/>
      <c r="CG203" s="55"/>
      <c r="CH203" s="55"/>
      <c r="CI203" s="56"/>
      <c r="CJ203" s="57"/>
      <c r="CK203" s="57"/>
      <c r="CL203" s="57"/>
      <c r="CM203" s="58"/>
      <c r="CN203" s="59"/>
      <c r="CO203" s="59"/>
      <c r="CP203" s="59"/>
      <c r="CQ203" s="60"/>
      <c r="CR203" s="61"/>
      <c r="CS203" s="55"/>
      <c r="CT203" s="55"/>
      <c r="CU203" s="55"/>
      <c r="CV203" s="55"/>
      <c r="CW203" s="55"/>
      <c r="CX203" s="56"/>
      <c r="CY203" s="57"/>
      <c r="CZ203" s="57"/>
      <c r="DA203" s="57"/>
      <c r="DB203" s="57"/>
      <c r="DC203" s="57"/>
      <c r="DD203" s="58"/>
      <c r="DE203" s="8"/>
      <c r="DF203" s="62"/>
      <c r="DG203" s="56"/>
      <c r="DH203" s="63"/>
      <c r="DI203" s="58"/>
      <c r="DJ203" s="8"/>
      <c r="DK203" s="50">
        <f t="shared" si="44"/>
        <v>0</v>
      </c>
      <c r="DL203" s="69"/>
      <c r="DM203" s="70"/>
    </row>
    <row r="204" spans="1:117" hidden="1" x14ac:dyDescent="0.25">
      <c r="A204" s="168">
        <v>9</v>
      </c>
      <c r="B204" s="54" t="s">
        <v>153</v>
      </c>
      <c r="C204" s="55"/>
      <c r="D204" s="56"/>
      <c r="E204" s="57"/>
      <c r="F204" s="58"/>
      <c r="G204" s="103"/>
      <c r="H204" s="104"/>
      <c r="I204" s="61"/>
      <c r="J204" s="55"/>
      <c r="K204" s="55"/>
      <c r="L204" s="55"/>
      <c r="M204" s="56"/>
      <c r="N204" s="57"/>
      <c r="O204" s="57"/>
      <c r="P204" s="57"/>
      <c r="Q204" s="58"/>
      <c r="R204" s="61"/>
      <c r="S204" s="59"/>
      <c r="T204" s="98"/>
      <c r="U204" s="98"/>
      <c r="V204" s="98"/>
      <c r="W204" s="98"/>
      <c r="X204" s="60"/>
      <c r="Y204" s="8"/>
      <c r="Z204" s="55"/>
      <c r="AA204" s="99"/>
      <c r="AB204" s="99"/>
      <c r="AC204" s="56"/>
      <c r="AD204" s="100"/>
      <c r="AE204" s="100"/>
      <c r="AF204" s="57"/>
      <c r="AG204" s="58"/>
      <c r="AH204" s="98"/>
      <c r="AI204" s="98"/>
      <c r="AJ204" s="98"/>
      <c r="AK204" s="60"/>
      <c r="AL204" s="61"/>
      <c r="AM204" s="99"/>
      <c r="AN204" s="99"/>
      <c r="AO204" s="99"/>
      <c r="AP204" s="99"/>
      <c r="AQ204" s="99"/>
      <c r="AR204" s="56"/>
      <c r="AS204" s="100"/>
      <c r="AT204" s="100"/>
      <c r="AU204" s="100"/>
      <c r="AV204" s="100"/>
      <c r="AW204" s="100"/>
      <c r="AX204" s="58"/>
      <c r="AY204" s="8"/>
      <c r="AZ204" s="59"/>
      <c r="BA204" s="59"/>
      <c r="BB204" s="59"/>
      <c r="BC204" s="59"/>
      <c r="BD204" s="59"/>
      <c r="BE204" s="60"/>
      <c r="BF204" s="8"/>
      <c r="BG204" s="98"/>
      <c r="BH204" s="98"/>
      <c r="BI204" s="98"/>
      <c r="BJ204" s="98"/>
      <c r="BK204" s="98"/>
      <c r="BL204" s="60"/>
      <c r="BM204" s="61"/>
      <c r="BN204" s="55"/>
      <c r="BO204" s="55"/>
      <c r="BP204" s="55"/>
      <c r="BQ204" s="55"/>
      <c r="BR204" s="55"/>
      <c r="BS204" s="56"/>
      <c r="BT204" s="57"/>
      <c r="BU204" s="57"/>
      <c r="BV204" s="57"/>
      <c r="BW204" s="57"/>
      <c r="BX204" s="57"/>
      <c r="BY204" s="58"/>
      <c r="BZ204" s="61">
        <f t="shared" si="43"/>
        <v>0</v>
      </c>
      <c r="CA204" s="57"/>
      <c r="CB204" s="57"/>
      <c r="CC204" s="57"/>
      <c r="CD204" s="58"/>
      <c r="CE204" s="8"/>
      <c r="CF204" s="55"/>
      <c r="CG204" s="55"/>
      <c r="CH204" s="55"/>
      <c r="CI204" s="56"/>
      <c r="CJ204" s="57"/>
      <c r="CK204" s="57"/>
      <c r="CL204" s="57"/>
      <c r="CM204" s="58"/>
      <c r="CN204" s="59"/>
      <c r="CO204" s="59"/>
      <c r="CP204" s="59"/>
      <c r="CQ204" s="60"/>
      <c r="CR204" s="61"/>
      <c r="CS204" s="55"/>
      <c r="CT204" s="55"/>
      <c r="CU204" s="55"/>
      <c r="CV204" s="55"/>
      <c r="CW204" s="55"/>
      <c r="CX204" s="56"/>
      <c r="CY204" s="57"/>
      <c r="CZ204" s="57"/>
      <c r="DA204" s="57"/>
      <c r="DB204" s="57"/>
      <c r="DC204" s="57"/>
      <c r="DD204" s="58"/>
      <c r="DE204" s="8"/>
      <c r="DF204" s="62"/>
      <c r="DG204" s="56"/>
      <c r="DH204" s="63"/>
      <c r="DI204" s="58"/>
      <c r="DJ204" s="8"/>
      <c r="DK204" s="50">
        <f t="shared" si="44"/>
        <v>0</v>
      </c>
      <c r="DL204" s="69"/>
      <c r="DM204" s="70"/>
    </row>
    <row r="205" spans="1:117" hidden="1" x14ac:dyDescent="0.25">
      <c r="A205" s="168">
        <v>10</v>
      </c>
      <c r="B205" s="54" t="s">
        <v>154</v>
      </c>
      <c r="C205" s="55"/>
      <c r="D205" s="56"/>
      <c r="E205" s="57"/>
      <c r="F205" s="58"/>
      <c r="G205" s="103"/>
      <c r="H205" s="104"/>
      <c r="I205" s="61"/>
      <c r="J205" s="55"/>
      <c r="K205" s="55"/>
      <c r="L205" s="55"/>
      <c r="M205" s="56"/>
      <c r="N205" s="57"/>
      <c r="O205" s="57"/>
      <c r="P205" s="57"/>
      <c r="Q205" s="58"/>
      <c r="R205" s="61"/>
      <c r="S205" s="59"/>
      <c r="T205" s="98"/>
      <c r="U205" s="98"/>
      <c r="V205" s="98"/>
      <c r="W205" s="98"/>
      <c r="X205" s="60"/>
      <c r="Y205" s="8"/>
      <c r="Z205" s="55"/>
      <c r="AA205" s="99"/>
      <c r="AB205" s="99"/>
      <c r="AC205" s="56"/>
      <c r="AD205" s="100"/>
      <c r="AE205" s="100"/>
      <c r="AF205" s="57"/>
      <c r="AG205" s="58"/>
      <c r="AH205" s="98"/>
      <c r="AI205" s="98"/>
      <c r="AJ205" s="98"/>
      <c r="AK205" s="60"/>
      <c r="AL205" s="61"/>
      <c r="AM205" s="99"/>
      <c r="AN205" s="99"/>
      <c r="AO205" s="99"/>
      <c r="AP205" s="99"/>
      <c r="AQ205" s="99"/>
      <c r="AR205" s="56"/>
      <c r="AS205" s="100"/>
      <c r="AT205" s="100"/>
      <c r="AU205" s="100"/>
      <c r="AV205" s="100"/>
      <c r="AW205" s="100"/>
      <c r="AX205" s="58"/>
      <c r="AY205" s="8"/>
      <c r="AZ205" s="59"/>
      <c r="BA205" s="59"/>
      <c r="BB205" s="59"/>
      <c r="BC205" s="59"/>
      <c r="BD205" s="59"/>
      <c r="BE205" s="60"/>
      <c r="BF205" s="8"/>
      <c r="BG205" s="98"/>
      <c r="BH205" s="98"/>
      <c r="BI205" s="98"/>
      <c r="BJ205" s="98"/>
      <c r="BK205" s="98"/>
      <c r="BL205" s="60"/>
      <c r="BM205" s="61"/>
      <c r="BN205" s="55"/>
      <c r="BO205" s="55"/>
      <c r="BP205" s="55"/>
      <c r="BQ205" s="55"/>
      <c r="BR205" s="55"/>
      <c r="BS205" s="56"/>
      <c r="BT205" s="57"/>
      <c r="BU205" s="57"/>
      <c r="BV205" s="57"/>
      <c r="BW205" s="57"/>
      <c r="BX205" s="57"/>
      <c r="BY205" s="58"/>
      <c r="BZ205" s="61">
        <f t="shared" si="43"/>
        <v>0</v>
      </c>
      <c r="CA205" s="57"/>
      <c r="CB205" s="57"/>
      <c r="CC205" s="57"/>
      <c r="CD205" s="58"/>
      <c r="CE205" s="8"/>
      <c r="CF205" s="55"/>
      <c r="CG205" s="55"/>
      <c r="CH205" s="55"/>
      <c r="CI205" s="56"/>
      <c r="CJ205" s="57"/>
      <c r="CK205" s="57"/>
      <c r="CL205" s="57"/>
      <c r="CM205" s="58"/>
      <c r="CN205" s="59"/>
      <c r="CO205" s="59"/>
      <c r="CP205" s="59"/>
      <c r="CQ205" s="60"/>
      <c r="CR205" s="61"/>
      <c r="CS205" s="55"/>
      <c r="CT205" s="55"/>
      <c r="CU205" s="55"/>
      <c r="CV205" s="55"/>
      <c r="CW205" s="55"/>
      <c r="CX205" s="56"/>
      <c r="CY205" s="57"/>
      <c r="CZ205" s="57"/>
      <c r="DA205" s="57"/>
      <c r="DB205" s="57"/>
      <c r="DC205" s="57"/>
      <c r="DD205" s="58"/>
      <c r="DE205" s="8"/>
      <c r="DF205" s="62"/>
      <c r="DG205" s="56"/>
      <c r="DH205" s="63"/>
      <c r="DI205" s="58"/>
      <c r="DJ205" s="8"/>
      <c r="DK205" s="50">
        <f t="shared" si="44"/>
        <v>0</v>
      </c>
      <c r="DL205" s="69"/>
      <c r="DM205" s="70"/>
    </row>
    <row r="206" spans="1:117" hidden="1" x14ac:dyDescent="0.25">
      <c r="A206" s="162">
        <v>11</v>
      </c>
      <c r="B206" s="54" t="s">
        <v>695</v>
      </c>
      <c r="C206" s="55"/>
      <c r="D206" s="56"/>
      <c r="E206" s="57"/>
      <c r="F206" s="58"/>
      <c r="G206" s="103"/>
      <c r="H206" s="104"/>
      <c r="I206" s="61"/>
      <c r="J206" s="55"/>
      <c r="K206" s="55"/>
      <c r="L206" s="55"/>
      <c r="M206" s="78"/>
      <c r="N206" s="57"/>
      <c r="O206" s="57"/>
      <c r="P206" s="57"/>
      <c r="Q206" s="79"/>
      <c r="R206" s="61"/>
      <c r="S206" s="59"/>
      <c r="T206" s="98"/>
      <c r="U206" s="98"/>
      <c r="V206" s="98"/>
      <c r="W206" s="98"/>
      <c r="X206" s="60"/>
      <c r="Y206" s="8"/>
      <c r="Z206" s="55"/>
      <c r="AA206" s="99"/>
      <c r="AB206" s="99"/>
      <c r="AC206" s="56"/>
      <c r="AD206" s="100"/>
      <c r="AE206" s="100"/>
      <c r="AF206" s="57"/>
      <c r="AG206" s="79"/>
      <c r="AH206" s="98"/>
      <c r="AI206" s="98"/>
      <c r="AJ206" s="98"/>
      <c r="AK206" s="60"/>
      <c r="AL206" s="61"/>
      <c r="AM206" s="99"/>
      <c r="AN206" s="99"/>
      <c r="AO206" s="99"/>
      <c r="AP206" s="99"/>
      <c r="AQ206" s="99"/>
      <c r="AR206" s="56"/>
      <c r="AS206" s="100"/>
      <c r="AT206" s="100"/>
      <c r="AU206" s="100"/>
      <c r="AV206" s="100"/>
      <c r="AW206" s="100"/>
      <c r="AX206" s="58"/>
      <c r="AY206" s="8"/>
      <c r="AZ206" s="59"/>
      <c r="BA206" s="59"/>
      <c r="BB206" s="59"/>
      <c r="BC206" s="59"/>
      <c r="BD206" s="59"/>
      <c r="BE206" s="60"/>
      <c r="BF206" s="8"/>
      <c r="BG206" s="98"/>
      <c r="BH206" s="98"/>
      <c r="BI206" s="98"/>
      <c r="BJ206" s="98"/>
      <c r="BK206" s="98"/>
      <c r="BL206" s="60"/>
      <c r="BM206" s="61"/>
      <c r="BN206" s="55"/>
      <c r="BO206" s="55"/>
      <c r="BP206" s="55"/>
      <c r="BQ206" s="55"/>
      <c r="BR206" s="55"/>
      <c r="BS206" s="56"/>
      <c r="BT206" s="57"/>
      <c r="BU206" s="57"/>
      <c r="BV206" s="57"/>
      <c r="BW206" s="57"/>
      <c r="BX206" s="57"/>
      <c r="BY206" s="58"/>
      <c r="BZ206" s="14">
        <f t="shared" si="43"/>
        <v>0</v>
      </c>
      <c r="CA206" s="83"/>
      <c r="CB206" s="83"/>
      <c r="CC206" s="83"/>
      <c r="CD206" s="79"/>
      <c r="CE206" s="169"/>
      <c r="CF206" s="82"/>
      <c r="CG206" s="82"/>
      <c r="CH206" s="82"/>
      <c r="CI206" s="78"/>
      <c r="CJ206" s="83"/>
      <c r="CK206" s="83"/>
      <c r="CL206" s="83"/>
      <c r="CM206" s="79"/>
      <c r="CN206" s="81"/>
      <c r="CO206" s="81"/>
      <c r="CP206" s="81"/>
      <c r="CQ206" s="84"/>
      <c r="CR206" s="14"/>
      <c r="CS206" s="82"/>
      <c r="CT206" s="82"/>
      <c r="CU206" s="82"/>
      <c r="CV206" s="82"/>
      <c r="CW206" s="82"/>
      <c r="CX206" s="78"/>
      <c r="CY206" s="83"/>
      <c r="CZ206" s="83"/>
      <c r="DA206" s="83"/>
      <c r="DB206" s="83"/>
      <c r="DC206" s="83"/>
      <c r="DD206" s="79"/>
      <c r="DE206" s="169"/>
      <c r="DF206" s="113"/>
      <c r="DG206" s="78"/>
      <c r="DH206" s="80"/>
      <c r="DI206" s="79"/>
      <c r="DJ206" s="169"/>
      <c r="DK206" s="50">
        <f t="shared" si="44"/>
        <v>0</v>
      </c>
      <c r="DL206" s="69"/>
      <c r="DM206" s="70"/>
    </row>
    <row r="207" spans="1:117" x14ac:dyDescent="0.25">
      <c r="A207" s="85"/>
      <c r="B207" s="86"/>
      <c r="C207" s="149"/>
      <c r="D207" s="86"/>
      <c r="E207" s="149"/>
      <c r="F207" s="86"/>
      <c r="G207" s="149"/>
      <c r="H207" s="86"/>
      <c r="I207" s="88"/>
      <c r="J207" s="149"/>
      <c r="K207" s="149">
        <f>SUM(K196:K206)</f>
        <v>229</v>
      </c>
      <c r="L207" s="149"/>
      <c r="M207" s="149"/>
      <c r="N207" s="85"/>
      <c r="O207" s="149">
        <f>SUM(O196:O206)</f>
        <v>143</v>
      </c>
      <c r="P207" s="149"/>
      <c r="Q207" s="86">
        <f>SUM(Q196:Q206)</f>
        <v>180</v>
      </c>
      <c r="R207" s="88">
        <f t="shared" ref="R207" si="45">K207+M207+O207+Q207</f>
        <v>552</v>
      </c>
      <c r="S207" s="149"/>
      <c r="T207" s="149"/>
      <c r="U207" s="149"/>
      <c r="V207" s="149"/>
      <c r="W207" s="149"/>
      <c r="X207" s="86"/>
      <c r="Y207" s="89"/>
      <c r="Z207" s="85"/>
      <c r="AA207" s="149"/>
      <c r="AB207" s="149"/>
      <c r="AC207" s="86"/>
      <c r="AD207" s="149"/>
      <c r="AE207" s="149"/>
      <c r="AF207" s="149"/>
      <c r="AG207" s="149"/>
      <c r="AH207" s="149"/>
      <c r="AI207" s="149"/>
      <c r="AJ207" s="149"/>
      <c r="AK207" s="86"/>
      <c r="AL207" s="88">
        <f>AA207+AC207+AE207+AG207+AI207+AK207</f>
        <v>0</v>
      </c>
      <c r="AM207" s="85"/>
      <c r="AN207" s="149"/>
      <c r="AO207" s="149"/>
      <c r="AP207" s="149"/>
      <c r="AQ207" s="149"/>
      <c r="AR207" s="86"/>
      <c r="AS207" s="149"/>
      <c r="AT207" s="149"/>
      <c r="AU207" s="149"/>
      <c r="AV207" s="149"/>
      <c r="AW207" s="149"/>
      <c r="AX207" s="86"/>
      <c r="AY207" s="89">
        <f>AN207+AP207+AR207+AT207+AV207+AX207</f>
        <v>0</v>
      </c>
      <c r="AZ207" s="149"/>
      <c r="BA207" s="149"/>
      <c r="BB207" s="149"/>
      <c r="BC207" s="149"/>
      <c r="BD207" s="149"/>
      <c r="BE207" s="86"/>
      <c r="BF207" s="89"/>
      <c r="BG207" s="149"/>
      <c r="BH207" s="149"/>
      <c r="BI207" s="149"/>
      <c r="BJ207" s="149"/>
      <c r="BK207" s="149"/>
      <c r="BL207" s="86"/>
      <c r="BM207" s="88"/>
      <c r="BN207" s="85"/>
      <c r="BO207" s="149">
        <f>SUM(BO196:BO206)</f>
        <v>0</v>
      </c>
      <c r="BP207" s="149"/>
      <c r="BQ207" s="149">
        <f>SUM(BQ198:BQ206)</f>
        <v>0</v>
      </c>
      <c r="BR207" s="149"/>
      <c r="BS207" s="86">
        <f>SUM(BS196:BS206)</f>
        <v>0</v>
      </c>
      <c r="BT207" s="149"/>
      <c r="BU207" s="149">
        <f>SUM(BU196:BU206)</f>
        <v>0</v>
      </c>
      <c r="BV207" s="149"/>
      <c r="BW207" s="149">
        <f>SUM(BW196:BW206)</f>
        <v>0</v>
      </c>
      <c r="BX207" s="149"/>
      <c r="BY207" s="86"/>
      <c r="BZ207" s="114">
        <f t="shared" ref="BZ207" si="46">BO207+BQ207+BS207+BU207+BW207+BY207</f>
        <v>0</v>
      </c>
      <c r="CA207" s="166"/>
      <c r="CB207" s="166">
        <f>SUM(CB196:CB206)</f>
        <v>0</v>
      </c>
      <c r="CC207" s="166"/>
      <c r="CD207" s="92"/>
      <c r="CE207" s="128">
        <f>CB207+CD207</f>
        <v>0</v>
      </c>
      <c r="CF207" s="166"/>
      <c r="CG207" s="166"/>
      <c r="CH207" s="166"/>
      <c r="CI207" s="92"/>
      <c r="CJ207" s="166"/>
      <c r="CK207" s="166"/>
      <c r="CL207" s="166"/>
      <c r="CM207" s="92"/>
      <c r="CN207" s="166"/>
      <c r="CO207" s="166"/>
      <c r="CP207" s="166"/>
      <c r="CQ207" s="92"/>
      <c r="CR207" s="157"/>
      <c r="CS207" s="166"/>
      <c r="CT207" s="166"/>
      <c r="CU207" s="166"/>
      <c r="CV207" s="166"/>
      <c r="CW207" s="166"/>
      <c r="CX207" s="92"/>
      <c r="CY207" s="166"/>
      <c r="CZ207" s="166">
        <f>SUM(CZ196:CZ206)</f>
        <v>0</v>
      </c>
      <c r="DA207" s="166"/>
      <c r="DB207" s="166">
        <f>SUM(DB196:DB206)</f>
        <v>0</v>
      </c>
      <c r="DC207" s="166"/>
      <c r="DD207" s="92"/>
      <c r="DE207" s="131">
        <f>CT207+CV207+CZ207+DB207+DD207+CX207</f>
        <v>0</v>
      </c>
      <c r="DF207" s="128"/>
      <c r="DG207" s="131"/>
      <c r="DH207" s="203"/>
      <c r="DI207" s="131"/>
      <c r="DJ207" s="131"/>
      <c r="DK207" s="94">
        <f t="shared" si="44"/>
        <v>552</v>
      </c>
      <c r="DL207" s="139"/>
      <c r="DM207" s="140">
        <v>10</v>
      </c>
    </row>
    <row r="208" spans="1:117" x14ac:dyDescent="0.25">
      <c r="A208" s="177"/>
      <c r="B208" s="1437" t="s">
        <v>238</v>
      </c>
      <c r="C208" s="178"/>
      <c r="D208" s="178"/>
      <c r="E208" s="178"/>
      <c r="F208" s="178"/>
      <c r="G208" s="178"/>
      <c r="H208" s="178"/>
      <c r="I208" s="178"/>
      <c r="J208" s="178"/>
      <c r="K208" s="178"/>
      <c r="L208" s="178"/>
      <c r="M208" s="178"/>
      <c r="N208" s="178"/>
      <c r="O208" s="178"/>
      <c r="P208" s="178"/>
      <c r="Q208" s="178"/>
      <c r="R208" s="178"/>
      <c r="S208" s="178"/>
      <c r="T208" s="178"/>
      <c r="U208" s="178"/>
      <c r="V208" s="178"/>
      <c r="W208" s="178"/>
      <c r="X208" s="178"/>
      <c r="Y208" s="178"/>
      <c r="Z208" s="178"/>
      <c r="AA208" s="178"/>
      <c r="AB208" s="178"/>
      <c r="AC208" s="178"/>
      <c r="AD208" s="178"/>
      <c r="AE208" s="178"/>
      <c r="AF208" s="178"/>
      <c r="AG208" s="178"/>
      <c r="AH208" s="178"/>
      <c r="AI208" s="178"/>
      <c r="AJ208" s="178"/>
      <c r="AK208" s="178"/>
      <c r="AL208" s="178"/>
      <c r="AM208" s="178"/>
      <c r="AN208" s="178"/>
      <c r="AO208" s="178"/>
      <c r="AP208" s="178"/>
      <c r="AQ208" s="178"/>
      <c r="AR208" s="178"/>
      <c r="AS208" s="178"/>
      <c r="AT208" s="178"/>
      <c r="AU208" s="178"/>
      <c r="AV208" s="178"/>
      <c r="AW208" s="178"/>
      <c r="AX208" s="178"/>
      <c r="AY208" s="178"/>
      <c r="AZ208" s="178"/>
      <c r="BA208" s="178"/>
      <c r="BB208" s="178"/>
      <c r="BC208" s="178"/>
      <c r="BD208" s="178"/>
      <c r="BE208" s="178"/>
      <c r="BF208" s="178"/>
      <c r="BG208" s="178"/>
      <c r="BH208" s="178"/>
      <c r="BI208" s="178"/>
      <c r="BJ208" s="178"/>
      <c r="BK208" s="178"/>
      <c r="BL208" s="178"/>
      <c r="BM208" s="178"/>
      <c r="BN208" s="178"/>
      <c r="BO208" s="178"/>
      <c r="BP208" s="178"/>
      <c r="BQ208" s="178"/>
      <c r="BR208" s="178"/>
      <c r="BS208" s="178"/>
      <c r="BT208" s="178"/>
      <c r="BU208" s="178"/>
      <c r="BV208" s="178"/>
      <c r="BW208" s="178"/>
      <c r="BX208" s="178"/>
      <c r="BY208" s="178"/>
      <c r="BZ208" s="178"/>
      <c r="CA208" s="178"/>
      <c r="CB208" s="180"/>
      <c r="CC208" s="180"/>
      <c r="CD208" s="180"/>
      <c r="CE208" s="180"/>
      <c r="CF208" s="180"/>
      <c r="CG208" s="180"/>
      <c r="CH208" s="180"/>
      <c r="CI208" s="180"/>
      <c r="CJ208" s="180"/>
      <c r="CK208" s="180"/>
      <c r="CL208" s="180"/>
      <c r="CM208" s="180"/>
      <c r="CN208" s="180"/>
      <c r="CO208" s="180"/>
      <c r="CP208" s="180"/>
      <c r="CQ208" s="180"/>
      <c r="CR208" s="180"/>
      <c r="CS208" s="180"/>
      <c r="CT208" s="180"/>
      <c r="CU208" s="180"/>
      <c r="CV208" s="180"/>
      <c r="CW208" s="180"/>
      <c r="CX208" s="180"/>
      <c r="CY208" s="180"/>
      <c r="CZ208" s="180"/>
      <c r="DA208" s="180"/>
      <c r="DB208" s="180"/>
      <c r="DC208" s="180"/>
      <c r="DD208" s="180"/>
      <c r="DE208" s="180"/>
      <c r="DF208" s="180"/>
      <c r="DG208" s="180"/>
      <c r="DH208" s="180"/>
      <c r="DI208" s="180"/>
      <c r="DJ208" s="180"/>
      <c r="DK208" s="181"/>
      <c r="DL208" s="177"/>
      <c r="DM208" s="182"/>
    </row>
    <row r="209" spans="1:118" x14ac:dyDescent="0.25">
      <c r="A209" s="179">
        <v>1</v>
      </c>
      <c r="B209" s="35" t="s">
        <v>702</v>
      </c>
      <c r="C209" s="55"/>
      <c r="D209" s="39"/>
      <c r="E209" s="57"/>
      <c r="F209" s="186"/>
      <c r="G209" s="59"/>
      <c r="H209" s="43"/>
      <c r="I209" s="44"/>
      <c r="J209" s="55">
        <v>1</v>
      </c>
      <c r="K209" s="55">
        <v>100</v>
      </c>
      <c r="L209" s="55"/>
      <c r="M209" s="39"/>
      <c r="N209" s="57"/>
      <c r="O209" s="57"/>
      <c r="P209" s="57"/>
      <c r="Q209" s="1289"/>
      <c r="R209" s="44">
        <f t="shared" ref="R209:R214" si="47">K209+M209+O209+Q209</f>
        <v>100</v>
      </c>
      <c r="S209" s="59"/>
      <c r="T209" s="59"/>
      <c r="U209" s="59"/>
      <c r="V209" s="59"/>
      <c r="W209" s="59"/>
      <c r="X209" s="43"/>
      <c r="Y209" s="175"/>
      <c r="Z209" s="55"/>
      <c r="AA209" s="55"/>
      <c r="AB209" s="55"/>
      <c r="AC209" s="39"/>
      <c r="AD209" s="57"/>
      <c r="AE209" s="57"/>
      <c r="AF209" s="57"/>
      <c r="AG209" s="186"/>
      <c r="AH209" s="59"/>
      <c r="AI209" s="59"/>
      <c r="AJ209" s="59"/>
      <c r="AK209" s="43"/>
      <c r="AL209" s="44"/>
      <c r="AM209" s="55"/>
      <c r="AN209" s="55"/>
      <c r="AO209" s="55"/>
      <c r="AP209" s="55"/>
      <c r="AQ209" s="55"/>
      <c r="AR209" s="39"/>
      <c r="AS209" s="57"/>
      <c r="AT209" s="57"/>
      <c r="AU209" s="57"/>
      <c r="AV209" s="57"/>
      <c r="AW209" s="57"/>
      <c r="AX209" s="186"/>
      <c r="AY209" s="184"/>
      <c r="AZ209" s="59"/>
      <c r="BA209" s="59"/>
      <c r="BB209" s="59"/>
      <c r="BC209" s="59"/>
      <c r="BD209" s="59"/>
      <c r="BE209" s="43"/>
      <c r="BF209" s="175"/>
      <c r="BG209" s="59"/>
      <c r="BH209" s="59"/>
      <c r="BI209" s="59"/>
      <c r="BJ209" s="59"/>
      <c r="BK209" s="59"/>
      <c r="BL209" s="43"/>
      <c r="BM209" s="175"/>
      <c r="BN209" s="55"/>
      <c r="BO209" s="55"/>
      <c r="BP209" s="55"/>
      <c r="BQ209" s="55"/>
      <c r="BR209" s="55"/>
      <c r="BS209" s="39"/>
      <c r="BT209" s="57"/>
      <c r="BU209" s="57"/>
      <c r="BV209" s="57"/>
      <c r="BW209" s="57"/>
      <c r="BX209" s="57"/>
      <c r="BY209" s="176"/>
      <c r="BZ209" s="175"/>
      <c r="CA209" s="57"/>
      <c r="CB209" s="57"/>
      <c r="CC209" s="57"/>
      <c r="CD209" s="176"/>
      <c r="CE209" s="8"/>
      <c r="CF209" s="99"/>
      <c r="CG209" s="55"/>
      <c r="CH209" s="55"/>
      <c r="CI209" s="39"/>
      <c r="CJ209" s="57"/>
      <c r="CK209" s="57"/>
      <c r="CL209" s="57"/>
      <c r="CM209" s="186"/>
      <c r="CN209" s="59"/>
      <c r="CO209" s="59"/>
      <c r="CP209" s="59"/>
      <c r="CQ209" s="43"/>
      <c r="CR209" s="44"/>
      <c r="CS209" s="55"/>
      <c r="CT209" s="55"/>
      <c r="CU209" s="55"/>
      <c r="CV209" s="55"/>
      <c r="CW209" s="55"/>
      <c r="CX209" s="39"/>
      <c r="CY209" s="57"/>
      <c r="CZ209" s="57"/>
      <c r="DA209" s="57"/>
      <c r="DB209" s="57"/>
      <c r="DC209" s="57"/>
      <c r="DD209" s="186"/>
      <c r="DE209" s="61"/>
      <c r="DF209" s="55"/>
      <c r="DG209" s="39"/>
      <c r="DH209" s="57"/>
      <c r="DI209" s="192"/>
      <c r="DJ209" s="75"/>
      <c r="DK209" s="50">
        <f t="shared" ref="DK209:DK219" si="48">R209+Y209</f>
        <v>100</v>
      </c>
      <c r="DL209" s="1522"/>
      <c r="DM209" s="52"/>
    </row>
    <row r="210" spans="1:118" x14ac:dyDescent="0.25">
      <c r="A210" s="4">
        <v>2</v>
      </c>
      <c r="B210" s="1243" t="s">
        <v>696</v>
      </c>
      <c r="C210" s="99"/>
      <c r="D210" s="56"/>
      <c r="E210" s="100"/>
      <c r="F210" s="58"/>
      <c r="G210" s="98"/>
      <c r="H210" s="60"/>
      <c r="I210" s="61"/>
      <c r="J210" s="55">
        <v>3</v>
      </c>
      <c r="K210" s="55">
        <v>93</v>
      </c>
      <c r="L210" s="55"/>
      <c r="M210" s="56"/>
      <c r="N210" s="57"/>
      <c r="O210" s="57"/>
      <c r="P210" s="57"/>
      <c r="Q210" s="58"/>
      <c r="R210" s="61">
        <f t="shared" si="47"/>
        <v>93</v>
      </c>
      <c r="S210" s="98"/>
      <c r="T210" s="98"/>
      <c r="U210" s="98"/>
      <c r="V210" s="98"/>
      <c r="W210" s="98"/>
      <c r="X210" s="60"/>
      <c r="Y210" s="8"/>
      <c r="Z210" s="99"/>
      <c r="AA210" s="99"/>
      <c r="AB210" s="99"/>
      <c r="AC210" s="56"/>
      <c r="AD210" s="100"/>
      <c r="AE210" s="100"/>
      <c r="AF210" s="100"/>
      <c r="AG210" s="58"/>
      <c r="AH210" s="98"/>
      <c r="AI210" s="98"/>
      <c r="AJ210" s="98"/>
      <c r="AK210" s="60"/>
      <c r="AL210" s="61"/>
      <c r="AM210" s="99"/>
      <c r="AN210" s="99"/>
      <c r="AO210" s="99"/>
      <c r="AP210" s="99"/>
      <c r="AQ210" s="99"/>
      <c r="AR210" s="56"/>
      <c r="AS210" s="100"/>
      <c r="AT210" s="100"/>
      <c r="AU210" s="100"/>
      <c r="AV210" s="100"/>
      <c r="AW210" s="100"/>
      <c r="AX210" s="58"/>
      <c r="AY210" s="8"/>
      <c r="AZ210" s="98"/>
      <c r="BA210" s="98"/>
      <c r="BB210" s="98"/>
      <c r="BC210" s="98"/>
      <c r="BD210" s="98"/>
      <c r="BE210" s="60"/>
      <c r="BF210" s="8"/>
      <c r="BG210" s="98"/>
      <c r="BH210" s="98"/>
      <c r="BI210" s="98"/>
      <c r="BJ210" s="98"/>
      <c r="BK210" s="98"/>
      <c r="BL210" s="60"/>
      <c r="BM210" s="8"/>
      <c r="BN210" s="99"/>
      <c r="BO210" s="99"/>
      <c r="BP210" s="99"/>
      <c r="BQ210" s="99"/>
      <c r="BR210" s="99"/>
      <c r="BS210" s="56"/>
      <c r="BT210" s="100"/>
      <c r="BU210" s="100"/>
      <c r="BV210" s="100"/>
      <c r="BW210" s="100"/>
      <c r="BX210" s="100"/>
      <c r="BY210" s="58"/>
      <c r="BZ210" s="8"/>
      <c r="CA210" s="100"/>
      <c r="CB210" s="100"/>
      <c r="CC210" s="100"/>
      <c r="CD210" s="58"/>
      <c r="CE210" s="8"/>
      <c r="CF210" s="99"/>
      <c r="CG210" s="99"/>
      <c r="CH210" s="99"/>
      <c r="CI210" s="56"/>
      <c r="CJ210" s="100"/>
      <c r="CK210" s="100"/>
      <c r="CL210" s="100"/>
      <c r="CM210" s="58"/>
      <c r="CN210" s="98"/>
      <c r="CO210" s="98"/>
      <c r="CP210" s="98"/>
      <c r="CQ210" s="60"/>
      <c r="CR210" s="61"/>
      <c r="CS210" s="99"/>
      <c r="CT210" s="99"/>
      <c r="CU210" s="99"/>
      <c r="CV210" s="99"/>
      <c r="CW210" s="99"/>
      <c r="CX210" s="56"/>
      <c r="CY210" s="100"/>
      <c r="CZ210" s="100"/>
      <c r="DA210" s="100"/>
      <c r="DB210" s="100"/>
      <c r="DC210" s="100"/>
      <c r="DD210" s="58"/>
      <c r="DE210" s="61"/>
      <c r="DF210" s="55"/>
      <c r="DG210" s="56"/>
      <c r="DH210" s="57"/>
      <c r="DI210" s="58"/>
      <c r="DJ210" s="133"/>
      <c r="DK210" s="50">
        <f t="shared" si="48"/>
        <v>93</v>
      </c>
      <c r="DM210" s="73"/>
    </row>
    <row r="211" spans="1:118" x14ac:dyDescent="0.25">
      <c r="A211" s="4">
        <v>3</v>
      </c>
      <c r="B211" s="1243" t="s">
        <v>697</v>
      </c>
      <c r="C211" s="99"/>
      <c r="D211" s="56"/>
      <c r="E211" s="100"/>
      <c r="F211" s="58"/>
      <c r="G211" s="98"/>
      <c r="H211" s="60"/>
      <c r="I211" s="61"/>
      <c r="J211" s="55">
        <v>4</v>
      </c>
      <c r="K211" s="55">
        <v>90</v>
      </c>
      <c r="L211" s="55"/>
      <c r="M211" s="56"/>
      <c r="N211" s="57"/>
      <c r="O211" s="57"/>
      <c r="P211" s="57"/>
      <c r="Q211" s="58"/>
      <c r="R211" s="61">
        <f t="shared" si="47"/>
        <v>90</v>
      </c>
      <c r="S211" s="98"/>
      <c r="T211" s="98"/>
      <c r="U211" s="98"/>
      <c r="V211" s="98"/>
      <c r="W211" s="98"/>
      <c r="X211" s="60"/>
      <c r="Y211" s="8"/>
      <c r="Z211" s="99"/>
      <c r="AA211" s="99"/>
      <c r="AB211" s="99"/>
      <c r="AC211" s="56"/>
      <c r="AD211" s="100"/>
      <c r="AE211" s="100"/>
      <c r="AF211" s="100"/>
      <c r="AG211" s="58"/>
      <c r="AH211" s="98"/>
      <c r="AI211" s="98"/>
      <c r="AJ211" s="98"/>
      <c r="AK211" s="60"/>
      <c r="AL211" s="61"/>
      <c r="AM211" s="99"/>
      <c r="AN211" s="99"/>
      <c r="AO211" s="99"/>
      <c r="AP211" s="99"/>
      <c r="AQ211" s="99"/>
      <c r="AR211" s="56"/>
      <c r="AS211" s="100"/>
      <c r="AT211" s="100"/>
      <c r="AU211" s="100"/>
      <c r="AV211" s="100"/>
      <c r="AW211" s="100"/>
      <c r="AX211" s="58"/>
      <c r="AY211" s="8"/>
      <c r="AZ211" s="98"/>
      <c r="BA211" s="98"/>
      <c r="BB211" s="98"/>
      <c r="BC211" s="98"/>
      <c r="BD211" s="98"/>
      <c r="BE211" s="60"/>
      <c r="BF211" s="8"/>
      <c r="BG211" s="98"/>
      <c r="BH211" s="98"/>
      <c r="BI211" s="98"/>
      <c r="BJ211" s="98"/>
      <c r="BK211" s="98"/>
      <c r="BL211" s="60"/>
      <c r="BM211" s="8"/>
      <c r="BN211" s="99"/>
      <c r="BO211" s="99"/>
      <c r="BP211" s="99"/>
      <c r="BQ211" s="99"/>
      <c r="BR211" s="99"/>
      <c r="BS211" s="56"/>
      <c r="BT211" s="100"/>
      <c r="BU211" s="100"/>
      <c r="BV211" s="100"/>
      <c r="BW211" s="100"/>
      <c r="BX211" s="100"/>
      <c r="BY211" s="58"/>
      <c r="BZ211" s="8"/>
      <c r="CA211" s="100"/>
      <c r="CB211" s="100"/>
      <c r="CC211" s="100"/>
      <c r="CD211" s="58"/>
      <c r="CE211" s="8"/>
      <c r="CF211" s="99"/>
      <c r="CG211" s="99"/>
      <c r="CH211" s="99"/>
      <c r="CI211" s="56"/>
      <c r="CJ211" s="100"/>
      <c r="CK211" s="100"/>
      <c r="CL211" s="100"/>
      <c r="CM211" s="58"/>
      <c r="CN211" s="98"/>
      <c r="CO211" s="98"/>
      <c r="CP211" s="98"/>
      <c r="CQ211" s="60"/>
      <c r="CR211" s="61"/>
      <c r="CS211" s="99"/>
      <c r="CT211" s="99"/>
      <c r="CU211" s="99"/>
      <c r="CV211" s="99"/>
      <c r="CW211" s="99"/>
      <c r="CX211" s="56"/>
      <c r="CY211" s="100"/>
      <c r="CZ211" s="100"/>
      <c r="DA211" s="100"/>
      <c r="DB211" s="100"/>
      <c r="DC211" s="100"/>
      <c r="DD211" s="58"/>
      <c r="DE211" s="61"/>
      <c r="DF211" s="55"/>
      <c r="DG211" s="56"/>
      <c r="DH211" s="57"/>
      <c r="DI211" s="58"/>
      <c r="DJ211" s="133"/>
      <c r="DK211" s="50">
        <f t="shared" si="48"/>
        <v>90</v>
      </c>
      <c r="DM211" s="73"/>
    </row>
    <row r="212" spans="1:118" x14ac:dyDescent="0.25">
      <c r="A212" s="4">
        <v>4</v>
      </c>
      <c r="B212" s="1243" t="s">
        <v>698</v>
      </c>
      <c r="C212" s="99"/>
      <c r="D212" s="56"/>
      <c r="E212" s="100"/>
      <c r="F212" s="58"/>
      <c r="G212" s="98"/>
      <c r="H212" s="60"/>
      <c r="I212" s="61"/>
      <c r="J212" s="55">
        <v>5</v>
      </c>
      <c r="K212" s="55">
        <v>87</v>
      </c>
      <c r="L212" s="55"/>
      <c r="M212" s="56"/>
      <c r="N212" s="57"/>
      <c r="O212" s="57"/>
      <c r="P212" s="57"/>
      <c r="Q212" s="58"/>
      <c r="R212" s="61">
        <f t="shared" si="47"/>
        <v>87</v>
      </c>
      <c r="S212" s="98"/>
      <c r="T212" s="98"/>
      <c r="U212" s="98"/>
      <c r="V212" s="98"/>
      <c r="W212" s="98"/>
      <c r="X212" s="60"/>
      <c r="Y212" s="8"/>
      <c r="Z212" s="99"/>
      <c r="AA212" s="99"/>
      <c r="AB212" s="99"/>
      <c r="AC212" s="56"/>
      <c r="AD212" s="100"/>
      <c r="AE212" s="100"/>
      <c r="AF212" s="100"/>
      <c r="AG212" s="58"/>
      <c r="AH212" s="98"/>
      <c r="AI212" s="98"/>
      <c r="AJ212" s="98"/>
      <c r="AK212" s="60"/>
      <c r="AL212" s="61"/>
      <c r="AM212" s="99"/>
      <c r="AN212" s="99"/>
      <c r="AO212" s="99"/>
      <c r="AP212" s="99"/>
      <c r="AQ212" s="99"/>
      <c r="AR212" s="56"/>
      <c r="AS212" s="100"/>
      <c r="AT212" s="100"/>
      <c r="AU212" s="100"/>
      <c r="AV212" s="100"/>
      <c r="AW212" s="100"/>
      <c r="AX212" s="58"/>
      <c r="AY212" s="61"/>
      <c r="AZ212" s="98"/>
      <c r="BA212" s="98"/>
      <c r="BB212" s="98"/>
      <c r="BC212" s="98"/>
      <c r="BD212" s="98"/>
      <c r="BE212" s="60"/>
      <c r="BF212" s="8"/>
      <c r="BG212" s="98"/>
      <c r="BH212" s="98"/>
      <c r="BI212" s="98"/>
      <c r="BJ212" s="98"/>
      <c r="BK212" s="98"/>
      <c r="BL212" s="60"/>
      <c r="BM212" s="8"/>
      <c r="BN212" s="99"/>
      <c r="BO212" s="99"/>
      <c r="BP212" s="99"/>
      <c r="BQ212" s="99"/>
      <c r="BR212" s="99"/>
      <c r="BS212" s="56"/>
      <c r="BT212" s="100"/>
      <c r="BU212" s="100"/>
      <c r="BV212" s="100"/>
      <c r="BW212" s="100"/>
      <c r="BX212" s="100"/>
      <c r="BY212" s="58"/>
      <c r="BZ212" s="8"/>
      <c r="CA212" s="100"/>
      <c r="CB212" s="100"/>
      <c r="CC212" s="100"/>
      <c r="CD212" s="58"/>
      <c r="CE212" s="8"/>
      <c r="CF212" s="99"/>
      <c r="CG212" s="99"/>
      <c r="CH212" s="99"/>
      <c r="CI212" s="56"/>
      <c r="CJ212" s="100"/>
      <c r="CK212" s="100"/>
      <c r="CL212" s="100"/>
      <c r="CM212" s="58"/>
      <c r="CN212" s="98"/>
      <c r="CO212" s="98"/>
      <c r="CP212" s="98"/>
      <c r="CQ212" s="60"/>
      <c r="CR212" s="61"/>
      <c r="CS212" s="99"/>
      <c r="CT212" s="99"/>
      <c r="CU212" s="99"/>
      <c r="CV212" s="99"/>
      <c r="CW212" s="99"/>
      <c r="CX212" s="56"/>
      <c r="CY212" s="100"/>
      <c r="CZ212" s="100"/>
      <c r="DA212" s="100"/>
      <c r="DB212" s="100"/>
      <c r="DC212" s="100"/>
      <c r="DD212" s="58"/>
      <c r="DE212" s="61"/>
      <c r="DF212" s="55"/>
      <c r="DG212" s="56"/>
      <c r="DH212" s="57"/>
      <c r="DI212" s="58"/>
      <c r="DJ212" s="133"/>
      <c r="DK212" s="50">
        <f t="shared" si="48"/>
        <v>87</v>
      </c>
      <c r="DM212" s="73"/>
    </row>
    <row r="213" spans="1:118" s="1434" customFormat="1" x14ac:dyDescent="0.25">
      <c r="A213" s="1434">
        <v>5</v>
      </c>
      <c r="B213" s="1434" t="s">
        <v>168</v>
      </c>
      <c r="C213" s="99"/>
      <c r="D213" s="56"/>
      <c r="E213" s="100"/>
      <c r="F213" s="58"/>
      <c r="G213" s="98"/>
      <c r="H213" s="60"/>
      <c r="I213" s="61"/>
      <c r="J213" s="55"/>
      <c r="K213" s="55"/>
      <c r="L213" s="55"/>
      <c r="M213" s="56"/>
      <c r="N213" s="57">
        <v>10</v>
      </c>
      <c r="O213" s="57">
        <v>72</v>
      </c>
      <c r="P213" s="57"/>
      <c r="Q213" s="58"/>
      <c r="R213" s="61">
        <f t="shared" si="47"/>
        <v>72</v>
      </c>
      <c r="S213" s="98"/>
      <c r="T213" s="98"/>
      <c r="U213" s="98"/>
      <c r="V213" s="98"/>
      <c r="W213" s="98"/>
      <c r="X213" s="60"/>
      <c r="Y213" s="8"/>
      <c r="Z213" s="99"/>
      <c r="AA213" s="99"/>
      <c r="AB213" s="99"/>
      <c r="AC213" s="56"/>
      <c r="AD213" s="100"/>
      <c r="AE213" s="100"/>
      <c r="AF213" s="100"/>
      <c r="AG213" s="58"/>
      <c r="AH213" s="98"/>
      <c r="AI213" s="98"/>
      <c r="AJ213" s="98"/>
      <c r="AK213" s="60"/>
      <c r="AL213" s="61"/>
      <c r="AM213" s="99"/>
      <c r="AN213" s="99"/>
      <c r="AO213" s="99"/>
      <c r="AP213" s="99"/>
      <c r="AQ213" s="99"/>
      <c r="AR213" s="56"/>
      <c r="AS213" s="100"/>
      <c r="AT213" s="100"/>
      <c r="AU213" s="100"/>
      <c r="AV213" s="100"/>
      <c r="AW213" s="100"/>
      <c r="AX213" s="57"/>
      <c r="AY213" s="61"/>
      <c r="AZ213" s="98"/>
      <c r="BA213" s="98"/>
      <c r="BB213" s="98"/>
      <c r="BC213" s="98"/>
      <c r="BD213" s="98"/>
      <c r="BE213" s="60"/>
      <c r="BF213" s="8"/>
      <c r="BG213" s="98"/>
      <c r="BH213" s="98"/>
      <c r="BI213" s="98"/>
      <c r="BJ213" s="98"/>
      <c r="BK213" s="98"/>
      <c r="BL213" s="60"/>
      <c r="BM213" s="8"/>
      <c r="BN213" s="99"/>
      <c r="BO213" s="99"/>
      <c r="BP213" s="99"/>
      <c r="BQ213" s="99"/>
      <c r="BR213" s="99"/>
      <c r="BS213" s="56"/>
      <c r="BT213" s="100"/>
      <c r="BU213" s="100"/>
      <c r="BV213" s="100"/>
      <c r="BW213" s="100"/>
      <c r="BX213" s="100"/>
      <c r="BY213" s="58"/>
      <c r="BZ213" s="8"/>
      <c r="CA213" s="100"/>
      <c r="CB213" s="100"/>
      <c r="CC213" s="100"/>
      <c r="CD213" s="58"/>
      <c r="CE213" s="8">
        <f>CB213+CD213</f>
        <v>0</v>
      </c>
      <c r="CF213" s="99"/>
      <c r="CG213" s="99"/>
      <c r="CH213" s="99"/>
      <c r="CI213" s="56"/>
      <c r="CJ213" s="100"/>
      <c r="CK213" s="100"/>
      <c r="CL213" s="100"/>
      <c r="CM213" s="58"/>
      <c r="CN213" s="98"/>
      <c r="CO213" s="98"/>
      <c r="CP213" s="98"/>
      <c r="CQ213" s="60"/>
      <c r="CR213" s="61"/>
      <c r="CS213" s="99"/>
      <c r="CT213" s="99"/>
      <c r="CU213" s="99"/>
      <c r="CV213" s="99"/>
      <c r="CW213" s="99"/>
      <c r="CX213" s="56"/>
      <c r="CY213" s="100"/>
      <c r="CZ213" s="100"/>
      <c r="DA213" s="100"/>
      <c r="DB213" s="100"/>
      <c r="DC213" s="100"/>
      <c r="DD213" s="58"/>
      <c r="DE213" s="61">
        <f t="shared" ref="DE213:DE218" si="49">CT213+CV213+CZ213+DB213+DD213+CX213</f>
        <v>0</v>
      </c>
      <c r="DF213" s="55"/>
      <c r="DG213" s="56"/>
      <c r="DH213" s="57"/>
      <c r="DI213" s="58"/>
      <c r="DJ213" s="133"/>
      <c r="DK213" s="50">
        <f t="shared" si="48"/>
        <v>72</v>
      </c>
      <c r="DM213" s="73"/>
    </row>
    <row r="214" spans="1:118" s="1434" customFormat="1" x14ac:dyDescent="0.25">
      <c r="A214" s="1434">
        <v>6</v>
      </c>
      <c r="B214" s="1434" t="s">
        <v>169</v>
      </c>
      <c r="C214" s="99"/>
      <c r="D214" s="56"/>
      <c r="E214" s="100"/>
      <c r="F214" s="58"/>
      <c r="G214" s="98"/>
      <c r="H214" s="60"/>
      <c r="I214" s="61"/>
      <c r="J214" s="55"/>
      <c r="K214" s="55"/>
      <c r="L214" s="55"/>
      <c r="M214" s="56"/>
      <c r="N214" s="57">
        <v>17</v>
      </c>
      <c r="O214" s="57">
        <v>58</v>
      </c>
      <c r="P214" s="57"/>
      <c r="Q214" s="58"/>
      <c r="R214" s="61">
        <f t="shared" si="47"/>
        <v>58</v>
      </c>
      <c r="S214" s="98"/>
      <c r="T214" s="98"/>
      <c r="U214" s="98"/>
      <c r="V214" s="98"/>
      <c r="W214" s="98"/>
      <c r="X214" s="60"/>
      <c r="Y214" s="8"/>
      <c r="Z214" s="99"/>
      <c r="AA214" s="99"/>
      <c r="AB214" s="99"/>
      <c r="AC214" s="56"/>
      <c r="AD214" s="100"/>
      <c r="AE214" s="100"/>
      <c r="AF214" s="100"/>
      <c r="AG214" s="58"/>
      <c r="AH214" s="98"/>
      <c r="AI214" s="98"/>
      <c r="AJ214" s="98"/>
      <c r="AK214" s="60"/>
      <c r="AL214" s="61"/>
      <c r="AM214" s="99"/>
      <c r="AN214" s="99"/>
      <c r="AO214" s="99"/>
      <c r="AP214" s="99"/>
      <c r="AQ214" s="99"/>
      <c r="AR214" s="56"/>
      <c r="AS214" s="100"/>
      <c r="AT214" s="100"/>
      <c r="AU214" s="100"/>
      <c r="AV214" s="100"/>
      <c r="AW214" s="100"/>
      <c r="AX214" s="57"/>
      <c r="AY214" s="61"/>
      <c r="AZ214" s="98"/>
      <c r="BA214" s="98"/>
      <c r="BB214" s="98"/>
      <c r="BC214" s="98"/>
      <c r="BD214" s="98"/>
      <c r="BE214" s="60"/>
      <c r="BF214" s="8"/>
      <c r="BG214" s="98"/>
      <c r="BH214" s="98"/>
      <c r="BI214" s="98"/>
      <c r="BJ214" s="98"/>
      <c r="BK214" s="98"/>
      <c r="BL214" s="60"/>
      <c r="BM214" s="8"/>
      <c r="BN214" s="99"/>
      <c r="BO214" s="99"/>
      <c r="BP214" s="99"/>
      <c r="BQ214" s="99"/>
      <c r="BR214" s="99"/>
      <c r="BS214" s="56"/>
      <c r="BT214" s="100"/>
      <c r="BU214" s="100"/>
      <c r="BV214" s="100"/>
      <c r="BW214" s="100"/>
      <c r="BX214" s="100"/>
      <c r="BY214" s="58"/>
      <c r="BZ214" s="8"/>
      <c r="CA214" s="100"/>
      <c r="CB214" s="100"/>
      <c r="CC214" s="100"/>
      <c r="CD214" s="58"/>
      <c r="CE214" s="8">
        <f>CB214+CD214</f>
        <v>0</v>
      </c>
      <c r="CF214" s="99"/>
      <c r="CG214" s="99"/>
      <c r="CH214" s="99"/>
      <c r="CI214" s="56"/>
      <c r="CJ214" s="100"/>
      <c r="CK214" s="100"/>
      <c r="CL214" s="100"/>
      <c r="CM214" s="58"/>
      <c r="CN214" s="98"/>
      <c r="CO214" s="98"/>
      <c r="CP214" s="98"/>
      <c r="CQ214" s="60"/>
      <c r="CR214" s="61"/>
      <c r="CS214" s="99"/>
      <c r="CT214" s="99"/>
      <c r="CU214" s="99"/>
      <c r="CV214" s="99"/>
      <c r="CW214" s="99"/>
      <c r="CX214" s="56"/>
      <c r="CY214" s="100"/>
      <c r="CZ214" s="100"/>
      <c r="DA214" s="100"/>
      <c r="DB214" s="100"/>
      <c r="DC214" s="100"/>
      <c r="DD214" s="58"/>
      <c r="DE214" s="61">
        <f t="shared" si="49"/>
        <v>0</v>
      </c>
      <c r="DF214" s="55"/>
      <c r="DG214" s="56"/>
      <c r="DH214" s="57"/>
      <c r="DI214" s="58"/>
      <c r="DJ214" s="133"/>
      <c r="DK214" s="50">
        <f t="shared" si="48"/>
        <v>58</v>
      </c>
      <c r="DM214" s="73"/>
    </row>
    <row r="215" spans="1:118" s="1434" customFormat="1" hidden="1" x14ac:dyDescent="0.25">
      <c r="A215" s="1434">
        <v>7</v>
      </c>
      <c r="B215" s="1434" t="s">
        <v>166</v>
      </c>
      <c r="C215" s="99"/>
      <c r="D215" s="56"/>
      <c r="E215" s="100"/>
      <c r="F215" s="58"/>
      <c r="G215" s="98"/>
      <c r="H215" s="60"/>
      <c r="I215" s="61"/>
      <c r="J215" s="55"/>
      <c r="K215" s="55"/>
      <c r="L215" s="55"/>
      <c r="M215" s="56"/>
      <c r="N215" s="57"/>
      <c r="O215" s="57"/>
      <c r="P215" s="57"/>
      <c r="Q215" s="58"/>
      <c r="R215" s="61"/>
      <c r="S215" s="98"/>
      <c r="T215" s="98"/>
      <c r="U215" s="98"/>
      <c r="V215" s="98"/>
      <c r="W215" s="98"/>
      <c r="X215" s="60"/>
      <c r="Y215" s="8"/>
      <c r="Z215" s="99"/>
      <c r="AA215" s="99"/>
      <c r="AB215" s="99"/>
      <c r="AC215" s="56"/>
      <c r="AD215" s="100"/>
      <c r="AE215" s="100"/>
      <c r="AF215" s="100"/>
      <c r="AG215" s="58"/>
      <c r="AH215" s="98"/>
      <c r="AI215" s="98"/>
      <c r="AJ215" s="98"/>
      <c r="AK215" s="60"/>
      <c r="AL215" s="61"/>
      <c r="AM215" s="99"/>
      <c r="AN215" s="99"/>
      <c r="AO215" s="99"/>
      <c r="AP215" s="99"/>
      <c r="AQ215" s="99"/>
      <c r="AR215" s="56"/>
      <c r="AS215" s="100"/>
      <c r="AT215" s="100"/>
      <c r="AU215" s="100"/>
      <c r="AV215" s="100"/>
      <c r="AW215" s="100"/>
      <c r="AX215" s="57"/>
      <c r="AY215" s="61"/>
      <c r="AZ215" s="98"/>
      <c r="BA215" s="98"/>
      <c r="BB215" s="98"/>
      <c r="BC215" s="98"/>
      <c r="BD215" s="98"/>
      <c r="BE215" s="59"/>
      <c r="BF215" s="8"/>
      <c r="BG215" s="98"/>
      <c r="BH215" s="98"/>
      <c r="BI215" s="98"/>
      <c r="BJ215" s="98"/>
      <c r="BK215" s="98"/>
      <c r="BL215" s="60"/>
      <c r="BM215" s="8"/>
      <c r="BN215" s="99"/>
      <c r="BO215" s="99"/>
      <c r="BP215" s="99"/>
      <c r="BQ215" s="99"/>
      <c r="BR215" s="99"/>
      <c r="BS215" s="56"/>
      <c r="BT215" s="100"/>
      <c r="BU215" s="100"/>
      <c r="BV215" s="100"/>
      <c r="BW215" s="100"/>
      <c r="BX215" s="100"/>
      <c r="BY215" s="58"/>
      <c r="BZ215" s="8"/>
      <c r="CA215" s="100"/>
      <c r="CB215" s="100"/>
      <c r="CC215" s="100"/>
      <c r="CD215" s="58"/>
      <c r="CE215" s="8">
        <f>CB215+CD215</f>
        <v>0</v>
      </c>
      <c r="CF215" s="99"/>
      <c r="CG215" s="99"/>
      <c r="CH215" s="99"/>
      <c r="CI215" s="56"/>
      <c r="CJ215" s="100"/>
      <c r="CK215" s="100"/>
      <c r="CL215" s="100"/>
      <c r="CM215" s="58"/>
      <c r="CN215" s="98"/>
      <c r="CO215" s="98"/>
      <c r="CP215" s="98"/>
      <c r="CQ215" s="60"/>
      <c r="CR215" s="61"/>
      <c r="CS215" s="99"/>
      <c r="CT215" s="99"/>
      <c r="CU215" s="99"/>
      <c r="CV215" s="99"/>
      <c r="CW215" s="99"/>
      <c r="CX215" s="56"/>
      <c r="CY215" s="100"/>
      <c r="CZ215" s="100"/>
      <c r="DA215" s="100"/>
      <c r="DB215" s="100"/>
      <c r="DC215" s="100"/>
      <c r="DD215" s="58"/>
      <c r="DE215" s="61">
        <f t="shared" si="49"/>
        <v>0</v>
      </c>
      <c r="DF215" s="55"/>
      <c r="DG215" s="56"/>
      <c r="DH215" s="57"/>
      <c r="DI215" s="58"/>
      <c r="DJ215" s="133"/>
      <c r="DK215" s="50">
        <f t="shared" si="48"/>
        <v>0</v>
      </c>
      <c r="DM215" s="73"/>
    </row>
    <row r="216" spans="1:118" hidden="1" x14ac:dyDescent="0.25">
      <c r="A216" s="35">
        <v>8</v>
      </c>
      <c r="B216" s="1434" t="s">
        <v>167</v>
      </c>
      <c r="C216" s="99"/>
      <c r="D216" s="56"/>
      <c r="E216" s="100"/>
      <c r="F216" s="58"/>
      <c r="G216" s="98"/>
      <c r="H216" s="60"/>
      <c r="I216" s="61"/>
      <c r="J216" s="55"/>
      <c r="K216" s="55"/>
      <c r="L216" s="55"/>
      <c r="M216" s="56"/>
      <c r="N216" s="57"/>
      <c r="O216" s="57"/>
      <c r="P216" s="57"/>
      <c r="Q216" s="58"/>
      <c r="R216" s="61"/>
      <c r="S216" s="98"/>
      <c r="T216" s="98"/>
      <c r="U216" s="98"/>
      <c r="V216" s="98"/>
      <c r="W216" s="98"/>
      <c r="X216" s="60"/>
      <c r="Y216" s="8"/>
      <c r="Z216" s="99"/>
      <c r="AA216" s="99"/>
      <c r="AB216" s="99"/>
      <c r="AC216" s="56"/>
      <c r="AD216" s="100"/>
      <c r="AE216" s="100"/>
      <c r="AF216" s="100"/>
      <c r="AG216" s="58"/>
      <c r="AH216" s="98"/>
      <c r="AI216" s="98"/>
      <c r="AJ216" s="98"/>
      <c r="AK216" s="60"/>
      <c r="AL216" s="61"/>
      <c r="AM216" s="99"/>
      <c r="AN216" s="99"/>
      <c r="AO216" s="99"/>
      <c r="AP216" s="99"/>
      <c r="AQ216" s="99"/>
      <c r="AR216" s="56"/>
      <c r="AS216" s="100"/>
      <c r="AT216" s="100"/>
      <c r="AU216" s="100"/>
      <c r="AV216" s="100"/>
      <c r="AW216" s="100"/>
      <c r="AX216" s="57"/>
      <c r="AY216" s="61"/>
      <c r="AZ216" s="98"/>
      <c r="BA216" s="98"/>
      <c r="BB216" s="98"/>
      <c r="BC216" s="98"/>
      <c r="BD216" s="98"/>
      <c r="BE216" s="59"/>
      <c r="BF216" s="61"/>
      <c r="BG216" s="98"/>
      <c r="BH216" s="98"/>
      <c r="BI216" s="98"/>
      <c r="BJ216" s="98"/>
      <c r="BK216" s="98"/>
      <c r="BL216" s="60"/>
      <c r="BM216" s="8"/>
      <c r="BN216" s="99"/>
      <c r="BO216" s="99"/>
      <c r="BP216" s="99"/>
      <c r="BQ216" s="99"/>
      <c r="BR216" s="99"/>
      <c r="BS216" s="56"/>
      <c r="BT216" s="100"/>
      <c r="BU216" s="100"/>
      <c r="BV216" s="100"/>
      <c r="BW216" s="100"/>
      <c r="BX216" s="100"/>
      <c r="BY216" s="58"/>
      <c r="BZ216" s="8"/>
      <c r="CA216" s="100"/>
      <c r="CB216" s="100"/>
      <c r="CC216" s="100"/>
      <c r="CD216" s="58"/>
      <c r="CE216" s="8">
        <f>CB216+CD216</f>
        <v>0</v>
      </c>
      <c r="CF216" s="62"/>
      <c r="CG216" s="99"/>
      <c r="CH216" s="99"/>
      <c r="CI216" s="56"/>
      <c r="CJ216" s="100"/>
      <c r="CK216" s="100"/>
      <c r="CL216" s="100"/>
      <c r="CM216" s="58"/>
      <c r="CN216" s="98"/>
      <c r="CO216" s="98"/>
      <c r="CP216" s="98"/>
      <c r="CQ216" s="60"/>
      <c r="CR216" s="61"/>
      <c r="CS216" s="99"/>
      <c r="CT216" s="99"/>
      <c r="CU216" s="99"/>
      <c r="CV216" s="99"/>
      <c r="CW216" s="99"/>
      <c r="CX216" s="56"/>
      <c r="CY216" s="100"/>
      <c r="CZ216" s="100"/>
      <c r="DA216" s="100"/>
      <c r="DB216" s="100"/>
      <c r="DC216" s="100"/>
      <c r="DD216" s="58"/>
      <c r="DE216" s="61">
        <f t="shared" si="49"/>
        <v>0</v>
      </c>
      <c r="DF216" s="55"/>
      <c r="DG216" s="56"/>
      <c r="DH216" s="57"/>
      <c r="DI216" s="58"/>
      <c r="DJ216" s="133"/>
      <c r="DK216" s="50">
        <f t="shared" si="48"/>
        <v>0</v>
      </c>
      <c r="DM216" s="73"/>
    </row>
    <row r="217" spans="1:118" hidden="1" x14ac:dyDescent="0.25">
      <c r="A217" s="35">
        <v>9</v>
      </c>
      <c r="B217" s="35" t="s">
        <v>236</v>
      </c>
      <c r="C217" s="55"/>
      <c r="D217" s="56"/>
      <c r="E217" s="57"/>
      <c r="F217" s="58"/>
      <c r="G217" s="59"/>
      <c r="H217" s="60"/>
      <c r="I217" s="61"/>
      <c r="J217" s="55"/>
      <c r="K217" s="55"/>
      <c r="L217" s="55"/>
      <c r="M217" s="56"/>
      <c r="N217" s="57"/>
      <c r="O217" s="57"/>
      <c r="P217" s="57"/>
      <c r="Q217" s="58"/>
      <c r="R217" s="61"/>
      <c r="S217" s="59"/>
      <c r="T217" s="59"/>
      <c r="U217" s="59"/>
      <c r="V217" s="59"/>
      <c r="W217" s="59"/>
      <c r="X217" s="60"/>
      <c r="Y217" s="61"/>
      <c r="Z217" s="82"/>
      <c r="AA217" s="82"/>
      <c r="AB217" s="82"/>
      <c r="AC217" s="78"/>
      <c r="AD217" s="83"/>
      <c r="AE217" s="83"/>
      <c r="AF217" s="83"/>
      <c r="AG217" s="79"/>
      <c r="AH217" s="81"/>
      <c r="AI217" s="81"/>
      <c r="AJ217" s="81"/>
      <c r="AK217" s="84"/>
      <c r="AL217" s="14"/>
      <c r="AM217" s="82"/>
      <c r="AN217" s="82"/>
      <c r="AO217" s="82"/>
      <c r="AP217" s="82"/>
      <c r="AQ217" s="82"/>
      <c r="AR217" s="78"/>
      <c r="AS217" s="83"/>
      <c r="AT217" s="83"/>
      <c r="AU217" s="83"/>
      <c r="AV217" s="83"/>
      <c r="AW217" s="83"/>
      <c r="AX217" s="79"/>
      <c r="AY217" s="14"/>
      <c r="AZ217" s="81"/>
      <c r="BA217" s="81"/>
      <c r="BB217" s="81"/>
      <c r="BC217" s="81"/>
      <c r="BD217" s="81"/>
      <c r="BE217" s="84"/>
      <c r="BF217" s="1439"/>
      <c r="BG217" s="81"/>
      <c r="BH217" s="81"/>
      <c r="BI217" s="81"/>
      <c r="BJ217" s="81"/>
      <c r="BK217" s="81"/>
      <c r="BL217" s="84"/>
      <c r="BM217" s="1439"/>
      <c r="BN217" s="82"/>
      <c r="BO217" s="82"/>
      <c r="BP217" s="82"/>
      <c r="BQ217" s="82"/>
      <c r="BR217" s="82"/>
      <c r="BS217" s="78"/>
      <c r="BT217" s="83"/>
      <c r="BU217" s="83"/>
      <c r="BV217" s="83"/>
      <c r="BW217" s="83"/>
      <c r="BX217" s="83"/>
      <c r="BY217" s="79"/>
      <c r="BZ217" s="1439"/>
      <c r="CA217" s="83"/>
      <c r="CB217" s="83"/>
      <c r="CC217" s="83"/>
      <c r="CD217" s="83"/>
      <c r="CE217" s="14"/>
      <c r="CF217" s="82"/>
      <c r="CG217" s="82"/>
      <c r="CH217" s="82"/>
      <c r="CI217" s="78"/>
      <c r="CJ217" s="83"/>
      <c r="CK217" s="83"/>
      <c r="CL217" s="83"/>
      <c r="CM217" s="79"/>
      <c r="CN217" s="81"/>
      <c r="CO217" s="81"/>
      <c r="CP217" s="81"/>
      <c r="CQ217" s="84"/>
      <c r="CR217" s="14"/>
      <c r="CS217" s="82"/>
      <c r="CT217" s="82"/>
      <c r="CU217" s="82"/>
      <c r="CV217" s="82"/>
      <c r="CW217" s="82"/>
      <c r="CX217" s="78"/>
      <c r="CY217" s="83"/>
      <c r="CZ217" s="83"/>
      <c r="DA217" s="83"/>
      <c r="DB217" s="83"/>
      <c r="DC217" s="83"/>
      <c r="DD217" s="79"/>
      <c r="DE217" s="61">
        <f t="shared" si="49"/>
        <v>0</v>
      </c>
      <c r="DF217" s="62"/>
      <c r="DG217" s="78"/>
      <c r="DH217" s="57"/>
      <c r="DI217" s="79"/>
      <c r="DJ217" s="1439"/>
      <c r="DK217" s="50">
        <f t="shared" si="48"/>
        <v>0</v>
      </c>
      <c r="DM217" s="73"/>
    </row>
    <row r="218" spans="1:118" s="1434" customFormat="1" hidden="1" x14ac:dyDescent="0.25">
      <c r="A218" s="1435">
        <v>10</v>
      </c>
      <c r="B218" s="1435" t="s">
        <v>170</v>
      </c>
      <c r="C218" s="82"/>
      <c r="D218" s="78"/>
      <c r="E218" s="83"/>
      <c r="F218" s="79"/>
      <c r="G218" s="81"/>
      <c r="H218" s="84"/>
      <c r="I218" s="14"/>
      <c r="J218" s="82"/>
      <c r="K218" s="82"/>
      <c r="L218" s="82"/>
      <c r="M218" s="78"/>
      <c r="N218" s="83"/>
      <c r="O218" s="83"/>
      <c r="P218" s="83"/>
      <c r="Q218" s="79"/>
      <c r="R218" s="61"/>
      <c r="S218" s="81"/>
      <c r="T218" s="81"/>
      <c r="U218" s="81"/>
      <c r="V218" s="81"/>
      <c r="W218" s="81"/>
      <c r="X218" s="84"/>
      <c r="Y218" s="1439"/>
      <c r="Z218" s="82"/>
      <c r="AA218" s="82"/>
      <c r="AB218" s="82"/>
      <c r="AC218" s="78"/>
      <c r="AD218" s="83"/>
      <c r="AE218" s="83"/>
      <c r="AF218" s="83"/>
      <c r="AG218" s="79"/>
      <c r="AH218" s="81"/>
      <c r="AI218" s="81"/>
      <c r="AJ218" s="81"/>
      <c r="AK218" s="84"/>
      <c r="AL218" s="14"/>
      <c r="AM218" s="82"/>
      <c r="AN218" s="82"/>
      <c r="AO218" s="82"/>
      <c r="AP218" s="82"/>
      <c r="AQ218" s="82"/>
      <c r="AR218" s="78"/>
      <c r="AS218" s="83"/>
      <c r="AT218" s="83"/>
      <c r="AU218" s="83"/>
      <c r="AV218" s="83"/>
      <c r="AW218" s="83"/>
      <c r="AX218" s="79"/>
      <c r="AY218" s="1519"/>
      <c r="AZ218" s="81"/>
      <c r="BA218" s="81"/>
      <c r="BB218" s="81"/>
      <c r="BC218" s="81"/>
      <c r="BD218" s="81"/>
      <c r="BE218" s="84"/>
      <c r="BF218" s="1439"/>
      <c r="BG218" s="81"/>
      <c r="BH218" s="81"/>
      <c r="BI218" s="81"/>
      <c r="BJ218" s="81"/>
      <c r="BK218" s="81"/>
      <c r="BL218" s="84"/>
      <c r="BM218" s="1439"/>
      <c r="BN218" s="82"/>
      <c r="BO218" s="82"/>
      <c r="BP218" s="82"/>
      <c r="BQ218" s="82"/>
      <c r="BR218" s="82"/>
      <c r="BS218" s="78"/>
      <c r="BT218" s="83"/>
      <c r="BU218" s="83"/>
      <c r="BV218" s="83"/>
      <c r="BW218" s="83"/>
      <c r="BX218" s="83"/>
      <c r="BY218" s="79"/>
      <c r="BZ218" s="1439"/>
      <c r="CA218" s="83"/>
      <c r="CB218" s="83"/>
      <c r="CC218" s="83"/>
      <c r="CD218" s="83"/>
      <c r="CE218" s="14">
        <f>CB218+CD218</f>
        <v>0</v>
      </c>
      <c r="CF218" s="82"/>
      <c r="CG218" s="82"/>
      <c r="CH218" s="82"/>
      <c r="CI218" s="78"/>
      <c r="CJ218" s="83"/>
      <c r="CK218" s="83"/>
      <c r="CL218" s="83"/>
      <c r="CM218" s="79"/>
      <c r="CN218" s="81"/>
      <c r="CO218" s="81"/>
      <c r="CP218" s="81"/>
      <c r="CQ218" s="84"/>
      <c r="CR218" s="14"/>
      <c r="CS218" s="82"/>
      <c r="CT218" s="82"/>
      <c r="CU218" s="82"/>
      <c r="CV218" s="82"/>
      <c r="CW218" s="82"/>
      <c r="CX218" s="78"/>
      <c r="CY218" s="83"/>
      <c r="CZ218" s="83"/>
      <c r="DA218" s="83"/>
      <c r="DB218" s="83"/>
      <c r="DC218" s="83"/>
      <c r="DD218" s="79"/>
      <c r="DE218" s="8">
        <f t="shared" si="49"/>
        <v>0</v>
      </c>
      <c r="DF218" s="55"/>
      <c r="DG218" s="82"/>
      <c r="DH218" s="57"/>
      <c r="DI218" s="83"/>
      <c r="DJ218" s="1439"/>
      <c r="DK218" s="50">
        <f t="shared" si="48"/>
        <v>0</v>
      </c>
      <c r="DM218" s="1520"/>
      <c r="DN218" s="3"/>
    </row>
    <row r="219" spans="1:118" x14ac:dyDescent="0.25">
      <c r="A219" s="149"/>
      <c r="B219" s="149"/>
      <c r="C219" s="149"/>
      <c r="D219" s="86"/>
      <c r="E219" s="149"/>
      <c r="F219" s="86"/>
      <c r="G219" s="149"/>
      <c r="H219" s="86"/>
      <c r="I219" s="88"/>
      <c r="J219" s="149"/>
      <c r="K219" s="149">
        <f>SUM(K209:K218)</f>
        <v>370</v>
      </c>
      <c r="L219" s="149"/>
      <c r="M219" s="86"/>
      <c r="N219" s="149"/>
      <c r="O219" s="149">
        <f>SUM(O209:O218)</f>
        <v>130</v>
      </c>
      <c r="P219" s="149"/>
      <c r="Q219" s="86"/>
      <c r="R219" s="88">
        <f t="shared" ref="R219" si="50">K219+M219+O219+Q219</f>
        <v>500</v>
      </c>
      <c r="S219" s="149"/>
      <c r="T219" s="149"/>
      <c r="U219" s="149"/>
      <c r="V219" s="149"/>
      <c r="W219" s="149"/>
      <c r="X219" s="86"/>
      <c r="Y219" s="89"/>
      <c r="Z219" s="149"/>
      <c r="AA219" s="149"/>
      <c r="AB219" s="149"/>
      <c r="AC219" s="86"/>
      <c r="AD219" s="149"/>
      <c r="AE219" s="149"/>
      <c r="AF219" s="149"/>
      <c r="AG219" s="86"/>
      <c r="AH219" s="149"/>
      <c r="AI219" s="149"/>
      <c r="AJ219" s="149"/>
      <c r="AK219" s="86"/>
      <c r="AL219" s="88"/>
      <c r="AM219" s="149"/>
      <c r="AN219" s="149"/>
      <c r="AO219" s="149"/>
      <c r="AP219" s="149"/>
      <c r="AQ219" s="149"/>
      <c r="AR219" s="86"/>
      <c r="AS219" s="149"/>
      <c r="AT219" s="149"/>
      <c r="AU219" s="149"/>
      <c r="AV219" s="149"/>
      <c r="AW219" s="149"/>
      <c r="AX219" s="86"/>
      <c r="AY219" s="90"/>
      <c r="AZ219" s="85"/>
      <c r="BA219" s="149"/>
      <c r="BB219" s="149"/>
      <c r="BC219" s="149"/>
      <c r="BD219" s="149"/>
      <c r="BE219" s="86"/>
      <c r="BF219" s="89"/>
      <c r="BG219" s="149"/>
      <c r="BH219" s="149"/>
      <c r="BI219" s="149"/>
      <c r="BJ219" s="149"/>
      <c r="BK219" s="149"/>
      <c r="BL219" s="86"/>
      <c r="BM219" s="89"/>
      <c r="BN219" s="149"/>
      <c r="BO219" s="149"/>
      <c r="BP219" s="149"/>
      <c r="BQ219" s="149"/>
      <c r="BR219" s="149"/>
      <c r="BS219" s="86"/>
      <c r="BT219" s="149"/>
      <c r="BU219" s="149"/>
      <c r="BV219" s="149"/>
      <c r="BW219" s="149"/>
      <c r="BX219" s="149"/>
      <c r="BY219" s="86"/>
      <c r="BZ219" s="89"/>
      <c r="CA219" s="149"/>
      <c r="CB219" s="149">
        <f>SUM(CB209:CB216)</f>
        <v>0</v>
      </c>
      <c r="CC219" s="149"/>
      <c r="CD219" s="149"/>
      <c r="CE219" s="88">
        <f>CB219+CD219</f>
        <v>0</v>
      </c>
      <c r="CF219" s="149"/>
      <c r="CG219" s="149"/>
      <c r="CH219" s="149"/>
      <c r="CI219" s="86"/>
      <c r="CJ219" s="149"/>
      <c r="CK219" s="149"/>
      <c r="CL219" s="149"/>
      <c r="CM219" s="86"/>
      <c r="CN219" s="149"/>
      <c r="CO219" s="149"/>
      <c r="CP219" s="149"/>
      <c r="CQ219" s="86"/>
      <c r="CR219" s="88"/>
      <c r="CS219" s="149"/>
      <c r="CT219" s="149"/>
      <c r="CU219" s="149"/>
      <c r="CV219" s="149"/>
      <c r="CW219" s="149"/>
      <c r="CX219" s="86"/>
      <c r="CY219" s="149"/>
      <c r="CZ219" s="149">
        <f>SUM(CZ209:CZ217)</f>
        <v>0</v>
      </c>
      <c r="DA219" s="149"/>
      <c r="DB219" s="149"/>
      <c r="DC219" s="149"/>
      <c r="DD219" s="86"/>
      <c r="DE219" s="89">
        <f t="shared" ref="DE219" si="51">CT219+CV219+CZ219+DB219+DD219+CX219</f>
        <v>0</v>
      </c>
      <c r="DF219" s="90"/>
      <c r="DG219" s="90"/>
      <c r="DH219" s="128"/>
      <c r="DI219" s="90"/>
      <c r="DJ219" s="88"/>
      <c r="DK219" s="94">
        <f t="shared" si="48"/>
        <v>500</v>
      </c>
      <c r="DL219" s="1521"/>
      <c r="DM219" s="183">
        <v>13</v>
      </c>
    </row>
    <row r="220" spans="1:118" x14ac:dyDescent="0.25">
      <c r="A220" s="164" t="s">
        <v>159</v>
      </c>
      <c r="B220" s="1241"/>
      <c r="C220" s="1241"/>
      <c r="D220" s="1241"/>
      <c r="E220" s="1241"/>
      <c r="F220" s="155"/>
      <c r="G220" s="155"/>
      <c r="H220" s="155"/>
      <c r="I220" s="155"/>
      <c r="J220" s="1288"/>
      <c r="K220" s="1288"/>
      <c r="L220" s="1288"/>
      <c r="M220" s="1288"/>
      <c r="N220" s="1288"/>
      <c r="O220" s="1288"/>
      <c r="P220" s="1288"/>
      <c r="Q220" s="1288"/>
      <c r="R220" s="1440"/>
      <c r="S220" s="155"/>
      <c r="T220" s="155"/>
      <c r="U220" s="155"/>
      <c r="V220" s="155"/>
      <c r="W220" s="155"/>
      <c r="X220" s="155"/>
      <c r="Y220" s="155"/>
      <c r="Z220" s="155"/>
      <c r="AA220" s="155"/>
      <c r="AB220" s="155"/>
      <c r="AC220" s="155"/>
      <c r="AD220" s="155"/>
      <c r="AE220" s="155"/>
      <c r="AF220" s="155"/>
      <c r="AG220" s="155"/>
      <c r="AH220" s="155"/>
      <c r="AI220" s="155"/>
      <c r="AJ220" s="155"/>
      <c r="AK220" s="155"/>
      <c r="AL220" s="155"/>
      <c r="AM220" s="155"/>
      <c r="AN220" s="155"/>
      <c r="AO220" s="155"/>
      <c r="AP220" s="155"/>
      <c r="AQ220" s="155"/>
      <c r="AR220" s="155"/>
      <c r="AS220" s="155"/>
      <c r="AT220" s="155"/>
      <c r="AU220" s="155"/>
      <c r="AV220" s="155"/>
      <c r="AW220" s="155"/>
      <c r="AX220" s="155"/>
      <c r="AY220" s="155"/>
      <c r="AZ220" s="155"/>
      <c r="BA220" s="155"/>
      <c r="BB220" s="155"/>
      <c r="BC220" s="155"/>
      <c r="BD220" s="155"/>
      <c r="BE220" s="155"/>
      <c r="BF220" s="155"/>
      <c r="BG220" s="155"/>
      <c r="BH220" s="155"/>
      <c r="BI220" s="155"/>
      <c r="BJ220" s="155"/>
      <c r="BK220" s="155"/>
      <c r="BL220" s="155"/>
      <c r="BM220" s="155"/>
      <c r="BN220" s="155"/>
      <c r="BO220" s="155"/>
      <c r="BP220" s="155"/>
      <c r="BQ220" s="155"/>
      <c r="BR220" s="155"/>
      <c r="BS220" s="155"/>
      <c r="BT220" s="155"/>
      <c r="BU220" s="155"/>
      <c r="BV220" s="155"/>
      <c r="BW220" s="155"/>
      <c r="BX220" s="155"/>
      <c r="BY220" s="155"/>
      <c r="BZ220" s="155"/>
      <c r="CA220" s="155"/>
      <c r="CB220" s="155"/>
      <c r="CC220" s="155"/>
      <c r="CD220" s="155"/>
      <c r="CE220" s="155"/>
      <c r="CF220" s="155"/>
      <c r="CG220" s="155"/>
      <c r="CH220" s="155"/>
      <c r="CI220" s="155"/>
      <c r="CJ220" s="155"/>
      <c r="CK220" s="155"/>
      <c r="CL220" s="155"/>
      <c r="CM220" s="155"/>
      <c r="CN220" s="155"/>
      <c r="CO220" s="155"/>
      <c r="CP220" s="155"/>
      <c r="CQ220" s="155"/>
      <c r="CR220" s="155"/>
      <c r="CS220" s="155"/>
      <c r="CT220" s="155"/>
      <c r="CU220" s="155"/>
      <c r="CV220" s="155"/>
      <c r="CW220" s="155"/>
      <c r="CX220" s="155"/>
      <c r="CY220" s="155"/>
      <c r="CZ220" s="155"/>
      <c r="DA220" s="155"/>
      <c r="DB220" s="155"/>
      <c r="DC220" s="155"/>
      <c r="DD220" s="155"/>
      <c r="DE220" s="155"/>
      <c r="DF220" s="193"/>
      <c r="DG220" s="193"/>
      <c r="DH220" s="193"/>
      <c r="DI220" s="193"/>
      <c r="DJ220" s="155"/>
      <c r="DK220" s="155"/>
      <c r="DL220" s="155"/>
      <c r="DM220" s="120"/>
    </row>
    <row r="221" spans="1:118" x14ac:dyDescent="0.25">
      <c r="A221" s="156">
        <v>1</v>
      </c>
      <c r="B221" s="1434" t="s">
        <v>192</v>
      </c>
      <c r="C221" s="99"/>
      <c r="D221" s="56"/>
      <c r="E221" s="100"/>
      <c r="F221" s="58"/>
      <c r="G221" s="111"/>
      <c r="H221" s="104"/>
      <c r="I221" s="61">
        <f>D221+F221+H221</f>
        <v>0</v>
      </c>
      <c r="J221" s="55"/>
      <c r="K221" s="55"/>
      <c r="L221" s="55"/>
      <c r="M221" s="39"/>
      <c r="N221" s="57">
        <v>5</v>
      </c>
      <c r="O221" s="57">
        <v>87</v>
      </c>
      <c r="P221" s="57"/>
      <c r="Q221" s="1289"/>
      <c r="R221" s="44">
        <f>K221+M221+O221+Q221</f>
        <v>87</v>
      </c>
      <c r="S221" s="59"/>
      <c r="T221" s="98"/>
      <c r="U221" s="98"/>
      <c r="V221" s="98"/>
      <c r="W221" s="98"/>
      <c r="X221" s="59"/>
      <c r="Y221" s="61"/>
      <c r="Z221" s="45"/>
      <c r="AA221" s="99"/>
      <c r="AB221" s="99"/>
      <c r="AC221" s="39"/>
      <c r="AD221" s="100"/>
      <c r="AE221" s="100"/>
      <c r="AF221" s="100"/>
      <c r="AG221" s="154"/>
      <c r="AH221" s="98"/>
      <c r="AI221" s="98"/>
      <c r="AJ221" s="98"/>
      <c r="AK221" s="43"/>
      <c r="AL221" s="61">
        <f>AA221+AC221+AE221+AG221+AI221+AK221</f>
        <v>0</v>
      </c>
      <c r="AM221" s="45"/>
      <c r="AN221" s="99"/>
      <c r="AO221" s="99"/>
      <c r="AP221" s="99"/>
      <c r="AQ221" s="99"/>
      <c r="AR221" s="39"/>
      <c r="AS221" s="57"/>
      <c r="AT221" s="100"/>
      <c r="AU221" s="100"/>
      <c r="AV221" s="100"/>
      <c r="AW221" s="100"/>
      <c r="AX221" s="154"/>
      <c r="AY221" s="61"/>
      <c r="AZ221" s="42"/>
      <c r="BA221" s="42"/>
      <c r="BB221" s="42"/>
      <c r="BC221" s="42"/>
      <c r="BD221" s="42"/>
      <c r="BE221" s="43"/>
      <c r="BF221" s="44"/>
      <c r="BG221" s="48"/>
      <c r="BH221" s="98"/>
      <c r="BI221" s="98"/>
      <c r="BJ221" s="98"/>
      <c r="BK221" s="98"/>
      <c r="BL221" s="98"/>
      <c r="BM221" s="61"/>
      <c r="BN221" s="38"/>
      <c r="BO221" s="38"/>
      <c r="BP221" s="38"/>
      <c r="BQ221" s="38"/>
      <c r="BR221" s="38"/>
      <c r="BS221" s="39"/>
      <c r="BT221" s="40"/>
      <c r="BU221" s="40"/>
      <c r="BV221" s="40"/>
      <c r="BW221" s="40"/>
      <c r="BX221" s="40"/>
      <c r="BY221" s="154"/>
      <c r="BZ221" s="61">
        <f t="shared" ref="BZ221:BZ226" si="52">BO221+BQ221+BS221+BU221+BW221+BY221</f>
        <v>0</v>
      </c>
      <c r="CA221" s="49"/>
      <c r="CB221" s="40"/>
      <c r="CC221" s="40"/>
      <c r="CD221" s="154"/>
      <c r="CE221" s="61">
        <f>CB221+CD221</f>
        <v>0</v>
      </c>
      <c r="CF221" s="45"/>
      <c r="CG221" s="38"/>
      <c r="CH221" s="38"/>
      <c r="CI221" s="39"/>
      <c r="CJ221" s="40"/>
      <c r="CK221" s="40"/>
      <c r="CL221" s="40"/>
      <c r="CM221" s="154"/>
      <c r="CN221" s="42"/>
      <c r="CO221" s="42"/>
      <c r="CP221" s="42"/>
      <c r="CQ221" s="43"/>
      <c r="CR221" s="61">
        <f t="shared" ref="CR221:CR226" si="53">CG221+CK221+CO221+CI221+CM221+CQ221</f>
        <v>0</v>
      </c>
      <c r="CS221" s="45"/>
      <c r="CT221" s="38"/>
      <c r="CU221" s="38"/>
      <c r="CV221" s="38"/>
      <c r="CW221" s="38"/>
      <c r="CX221" s="39"/>
      <c r="CY221" s="40"/>
      <c r="CZ221" s="40"/>
      <c r="DA221" s="40"/>
      <c r="DB221" s="100"/>
      <c r="DC221" s="40"/>
      <c r="DD221" s="154"/>
      <c r="DE221" s="61">
        <f t="shared" ref="DE221:DE226" si="54">CT221+CV221+CZ221+DB221+DD221+CX221</f>
        <v>0</v>
      </c>
      <c r="DF221" s="45"/>
      <c r="DG221" s="56"/>
      <c r="DH221" s="49"/>
      <c r="DI221" s="58"/>
      <c r="DJ221" s="44"/>
      <c r="DK221" s="50">
        <f t="shared" ref="DK221:DK243" si="55">R221+Y221</f>
        <v>87</v>
      </c>
      <c r="DL221" s="51"/>
      <c r="DM221" s="117"/>
    </row>
    <row r="222" spans="1:118" hidden="1" x14ac:dyDescent="0.25">
      <c r="A222" s="156">
        <v>2</v>
      </c>
      <c r="B222" s="35" t="s">
        <v>189</v>
      </c>
      <c r="C222" s="55"/>
      <c r="D222" s="56"/>
      <c r="E222" s="57"/>
      <c r="F222" s="58"/>
      <c r="G222" s="103"/>
      <c r="H222" s="104"/>
      <c r="I222" s="61">
        <f>D222+F222+H222</f>
        <v>0</v>
      </c>
      <c r="J222" s="55"/>
      <c r="K222" s="55"/>
      <c r="L222" s="55"/>
      <c r="M222" s="56"/>
      <c r="N222" s="57"/>
      <c r="O222" s="57"/>
      <c r="P222" s="57"/>
      <c r="Q222" s="58"/>
      <c r="R222" s="61"/>
      <c r="S222" s="59"/>
      <c r="T222" s="98"/>
      <c r="U222" s="98"/>
      <c r="V222" s="98"/>
      <c r="W222" s="98"/>
      <c r="X222" s="59"/>
      <c r="Y222" s="61">
        <f>T222+V222+X222</f>
        <v>0</v>
      </c>
      <c r="Z222" s="62"/>
      <c r="AA222" s="99"/>
      <c r="AB222" s="99"/>
      <c r="AC222" s="56"/>
      <c r="AD222" s="100"/>
      <c r="AE222" s="100"/>
      <c r="AF222" s="100"/>
      <c r="AG222" s="58"/>
      <c r="AH222" s="98"/>
      <c r="AI222" s="98"/>
      <c r="AJ222" s="59"/>
      <c r="AK222" s="60"/>
      <c r="AL222" s="61">
        <f>AA222+AC222+AE222+AG222+AI222+AK222</f>
        <v>0</v>
      </c>
      <c r="AM222" s="62"/>
      <c r="AN222" s="99"/>
      <c r="AO222" s="99"/>
      <c r="AP222" s="99"/>
      <c r="AQ222" s="55"/>
      <c r="AR222" s="56"/>
      <c r="AS222" s="57"/>
      <c r="AT222" s="100"/>
      <c r="AU222" s="100"/>
      <c r="AV222" s="100"/>
      <c r="AW222" s="57"/>
      <c r="AX222" s="58"/>
      <c r="AY222" s="61"/>
      <c r="AZ222" s="67"/>
      <c r="BA222" s="59"/>
      <c r="BB222" s="59"/>
      <c r="BC222" s="59"/>
      <c r="BD222" s="59"/>
      <c r="BE222" s="59"/>
      <c r="BF222" s="112"/>
      <c r="BG222" s="67"/>
      <c r="BH222" s="98"/>
      <c r="BI222" s="98"/>
      <c r="BJ222" s="98"/>
      <c r="BK222" s="98"/>
      <c r="BL222" s="98"/>
      <c r="BM222" s="61">
        <f>BH222+BJ222+BL222</f>
        <v>0</v>
      </c>
      <c r="BN222" s="55"/>
      <c r="BO222" s="55"/>
      <c r="BP222" s="55"/>
      <c r="BQ222" s="55"/>
      <c r="BR222" s="55"/>
      <c r="BS222" s="56"/>
      <c r="BT222" s="57"/>
      <c r="BU222" s="57"/>
      <c r="BV222" s="57"/>
      <c r="BW222" s="57"/>
      <c r="BX222" s="57"/>
      <c r="BY222" s="58"/>
      <c r="BZ222" s="61">
        <f t="shared" si="52"/>
        <v>0</v>
      </c>
      <c r="CA222" s="63"/>
      <c r="CB222" s="57"/>
      <c r="CC222" s="57"/>
      <c r="CD222" s="58"/>
      <c r="CE222" s="61">
        <f>CB222+CD222</f>
        <v>0</v>
      </c>
      <c r="CF222" s="62"/>
      <c r="CG222" s="55"/>
      <c r="CH222" s="55"/>
      <c r="CI222" s="56"/>
      <c r="CJ222" s="57"/>
      <c r="CK222" s="57"/>
      <c r="CL222" s="57"/>
      <c r="CM222" s="58"/>
      <c r="CN222" s="59"/>
      <c r="CO222" s="59"/>
      <c r="CP222" s="59"/>
      <c r="CQ222" s="60"/>
      <c r="CR222" s="61">
        <f t="shared" si="53"/>
        <v>0</v>
      </c>
      <c r="CS222" s="62"/>
      <c r="CT222" s="55"/>
      <c r="CU222" s="55"/>
      <c r="CV222" s="55"/>
      <c r="CW222" s="55"/>
      <c r="CX222" s="56"/>
      <c r="CY222" s="57"/>
      <c r="CZ222" s="57"/>
      <c r="DA222" s="57"/>
      <c r="DB222" s="100"/>
      <c r="DC222" s="57"/>
      <c r="DD222" s="58"/>
      <c r="DE222" s="61">
        <f t="shared" si="54"/>
        <v>0</v>
      </c>
      <c r="DF222" s="62"/>
      <c r="DG222" s="56"/>
      <c r="DH222" s="63"/>
      <c r="DI222" s="58"/>
      <c r="DJ222" s="61"/>
      <c r="DK222" s="50">
        <f t="shared" si="55"/>
        <v>0</v>
      </c>
      <c r="DL222" s="72"/>
      <c r="DM222" s="118"/>
    </row>
    <row r="223" spans="1:118" hidden="1" x14ac:dyDescent="0.25">
      <c r="A223" s="4">
        <v>3</v>
      </c>
      <c r="B223" s="35" t="s">
        <v>188</v>
      </c>
      <c r="C223" s="55"/>
      <c r="D223" s="56"/>
      <c r="E223" s="57"/>
      <c r="F223" s="58"/>
      <c r="G223" s="103"/>
      <c r="H223" s="104"/>
      <c r="I223" s="61">
        <f>D223+F223+H223</f>
        <v>0</v>
      </c>
      <c r="J223" s="55"/>
      <c r="K223" s="55"/>
      <c r="L223" s="55"/>
      <c r="M223" s="56"/>
      <c r="N223" s="57"/>
      <c r="O223" s="57"/>
      <c r="P223" s="57"/>
      <c r="Q223" s="58"/>
      <c r="R223" s="61"/>
      <c r="S223" s="59"/>
      <c r="T223" s="98"/>
      <c r="U223" s="98"/>
      <c r="V223" s="98"/>
      <c r="W223" s="98"/>
      <c r="X223" s="59"/>
      <c r="Y223" s="61">
        <f>T223+V223+X223</f>
        <v>0</v>
      </c>
      <c r="Z223" s="62"/>
      <c r="AA223" s="99"/>
      <c r="AB223" s="99"/>
      <c r="AC223" s="56"/>
      <c r="AD223" s="100"/>
      <c r="AE223" s="100"/>
      <c r="AF223" s="100"/>
      <c r="AG223" s="58"/>
      <c r="AH223" s="98"/>
      <c r="AI223" s="98"/>
      <c r="AJ223" s="98"/>
      <c r="AK223" s="60"/>
      <c r="AL223" s="61">
        <f>AA223+AC223+AE223+AG223+AI223+AK223</f>
        <v>0</v>
      </c>
      <c r="AM223" s="62"/>
      <c r="AN223" s="99"/>
      <c r="AO223" s="99"/>
      <c r="AP223" s="99"/>
      <c r="AQ223" s="55"/>
      <c r="AR223" s="56"/>
      <c r="AS223" s="63"/>
      <c r="AT223" s="100"/>
      <c r="AU223" s="100"/>
      <c r="AV223" s="100"/>
      <c r="AW223" s="100"/>
      <c r="AX223" s="58"/>
      <c r="AY223" s="61"/>
      <c r="AZ223" s="67"/>
      <c r="BA223" s="59"/>
      <c r="BB223" s="59"/>
      <c r="BC223" s="59"/>
      <c r="BD223" s="59"/>
      <c r="BE223" s="59"/>
      <c r="BF223" s="112"/>
      <c r="BG223" s="67"/>
      <c r="BH223" s="98"/>
      <c r="BI223" s="98"/>
      <c r="BJ223" s="98"/>
      <c r="BK223" s="98"/>
      <c r="BL223" s="98"/>
      <c r="BM223" s="61">
        <f>BH223+BJ223+BL223</f>
        <v>0</v>
      </c>
      <c r="BN223" s="55"/>
      <c r="BO223" s="55"/>
      <c r="BP223" s="55"/>
      <c r="BQ223" s="55"/>
      <c r="BR223" s="55"/>
      <c r="BS223" s="56"/>
      <c r="BT223" s="57"/>
      <c r="BU223" s="57"/>
      <c r="BV223" s="57"/>
      <c r="BW223" s="57"/>
      <c r="BX223" s="57"/>
      <c r="BY223" s="58"/>
      <c r="BZ223" s="61">
        <f t="shared" si="52"/>
        <v>0</v>
      </c>
      <c r="CA223" s="63"/>
      <c r="CB223" s="57"/>
      <c r="CC223" s="57"/>
      <c r="CD223" s="58"/>
      <c r="CE223" s="61">
        <f>CB223+CD223</f>
        <v>0</v>
      </c>
      <c r="CF223" s="62"/>
      <c r="CG223" s="55"/>
      <c r="CH223" s="55"/>
      <c r="CI223" s="56"/>
      <c r="CJ223" s="57"/>
      <c r="CK223" s="57"/>
      <c r="CL223" s="57"/>
      <c r="CM223" s="58"/>
      <c r="CN223" s="59"/>
      <c r="CO223" s="59"/>
      <c r="CP223" s="59"/>
      <c r="CQ223" s="60"/>
      <c r="CR223" s="61">
        <f t="shared" si="53"/>
        <v>0</v>
      </c>
      <c r="CS223" s="62"/>
      <c r="CT223" s="55"/>
      <c r="CU223" s="55"/>
      <c r="CV223" s="55"/>
      <c r="CW223" s="55"/>
      <c r="CX223" s="56"/>
      <c r="CY223" s="57"/>
      <c r="CZ223" s="57"/>
      <c r="DA223" s="57"/>
      <c r="DB223" s="100"/>
      <c r="DC223" s="57"/>
      <c r="DD223" s="58"/>
      <c r="DE223" s="61">
        <f t="shared" si="54"/>
        <v>0</v>
      </c>
      <c r="DF223" s="62"/>
      <c r="DG223" s="56"/>
      <c r="DH223" s="63"/>
      <c r="DI223" s="58"/>
      <c r="DJ223" s="61"/>
      <c r="DK223" s="50">
        <f t="shared" si="55"/>
        <v>0</v>
      </c>
      <c r="DL223" s="72"/>
      <c r="DM223" s="118"/>
    </row>
    <row r="224" spans="1:118" hidden="1" x14ac:dyDescent="0.25">
      <c r="A224" s="4">
        <v>4</v>
      </c>
      <c r="B224" s="35" t="s">
        <v>191</v>
      </c>
      <c r="C224" s="99"/>
      <c r="D224" s="56"/>
      <c r="E224" s="100"/>
      <c r="F224" s="58"/>
      <c r="G224" s="111"/>
      <c r="H224" s="104"/>
      <c r="I224" s="61"/>
      <c r="J224" s="55"/>
      <c r="K224" s="55"/>
      <c r="L224" s="55"/>
      <c r="M224" s="56"/>
      <c r="N224" s="57"/>
      <c r="O224" s="57"/>
      <c r="P224" s="57"/>
      <c r="Q224" s="58"/>
      <c r="R224" s="61"/>
      <c r="S224" s="59"/>
      <c r="T224" s="98"/>
      <c r="U224" s="98"/>
      <c r="V224" s="98"/>
      <c r="W224" s="98"/>
      <c r="X224" s="59"/>
      <c r="Y224" s="61"/>
      <c r="Z224" s="62"/>
      <c r="AA224" s="99"/>
      <c r="AB224" s="99"/>
      <c r="AC224" s="56"/>
      <c r="AD224" s="100"/>
      <c r="AE224" s="100"/>
      <c r="AF224" s="100"/>
      <c r="AG224" s="58"/>
      <c r="AH224" s="98"/>
      <c r="AI224" s="98"/>
      <c r="AJ224" s="98"/>
      <c r="AK224" s="60"/>
      <c r="AL224" s="61"/>
      <c r="AM224" s="62"/>
      <c r="AN224" s="99"/>
      <c r="AO224" s="99"/>
      <c r="AP224" s="99"/>
      <c r="AQ224" s="99"/>
      <c r="AR224" s="56"/>
      <c r="AS224" s="57"/>
      <c r="AT224" s="100"/>
      <c r="AU224" s="100"/>
      <c r="AV224" s="100"/>
      <c r="AW224" s="100"/>
      <c r="AX224" s="58"/>
      <c r="AY224" s="61"/>
      <c r="AZ224" s="67"/>
      <c r="BA224" s="59"/>
      <c r="BB224" s="59"/>
      <c r="BC224" s="59"/>
      <c r="BD224" s="59"/>
      <c r="BE224" s="59"/>
      <c r="BF224" s="112"/>
      <c r="BG224" s="67"/>
      <c r="BH224" s="98"/>
      <c r="BI224" s="98"/>
      <c r="BJ224" s="98"/>
      <c r="BK224" s="98"/>
      <c r="BL224" s="59"/>
      <c r="BM224" s="61">
        <f>BH224+BJ224+BL224</f>
        <v>0</v>
      </c>
      <c r="BN224" s="55"/>
      <c r="BO224" s="55"/>
      <c r="BP224" s="55"/>
      <c r="BQ224" s="55"/>
      <c r="BR224" s="55"/>
      <c r="BS224" s="56"/>
      <c r="BT224" s="57"/>
      <c r="BU224" s="57"/>
      <c r="BV224" s="57"/>
      <c r="BW224" s="57"/>
      <c r="BX224" s="57"/>
      <c r="BY224" s="58"/>
      <c r="BZ224" s="61">
        <f t="shared" si="52"/>
        <v>0</v>
      </c>
      <c r="CA224" s="63"/>
      <c r="CB224" s="57"/>
      <c r="CC224" s="57"/>
      <c r="CD224" s="58"/>
      <c r="CE224" s="61">
        <f>CB224+CD224</f>
        <v>0</v>
      </c>
      <c r="CF224" s="62"/>
      <c r="CG224" s="55"/>
      <c r="CH224" s="55"/>
      <c r="CI224" s="56"/>
      <c r="CJ224" s="57"/>
      <c r="CK224" s="57"/>
      <c r="CL224" s="57"/>
      <c r="CM224" s="58"/>
      <c r="CN224" s="59"/>
      <c r="CO224" s="59"/>
      <c r="CP224" s="59"/>
      <c r="CQ224" s="60"/>
      <c r="CR224" s="61">
        <f t="shared" si="53"/>
        <v>0</v>
      </c>
      <c r="CS224" s="62"/>
      <c r="CT224" s="55"/>
      <c r="CU224" s="55"/>
      <c r="CV224" s="55"/>
      <c r="CW224" s="55"/>
      <c r="CX224" s="56"/>
      <c r="CY224" s="57"/>
      <c r="CZ224" s="57"/>
      <c r="DA224" s="57"/>
      <c r="DB224" s="100"/>
      <c r="DC224" s="57"/>
      <c r="DD224" s="58"/>
      <c r="DE224" s="61">
        <f t="shared" si="54"/>
        <v>0</v>
      </c>
      <c r="DF224" s="62"/>
      <c r="DG224" s="56"/>
      <c r="DH224" s="63"/>
      <c r="DI224" s="58"/>
      <c r="DJ224" s="61"/>
      <c r="DK224" s="50">
        <f t="shared" si="55"/>
        <v>0</v>
      </c>
      <c r="DL224" s="72"/>
      <c r="DM224" s="118"/>
    </row>
    <row r="225" spans="1:117" hidden="1" x14ac:dyDescent="0.25">
      <c r="A225" s="1434">
        <v>5</v>
      </c>
      <c r="B225" s="35" t="s">
        <v>108</v>
      </c>
      <c r="C225" s="55"/>
      <c r="D225" s="56"/>
      <c r="E225" s="57"/>
      <c r="F225" s="58"/>
      <c r="G225" s="103"/>
      <c r="H225" s="104"/>
      <c r="I225" s="61"/>
      <c r="J225" s="55"/>
      <c r="K225" s="55"/>
      <c r="L225" s="55"/>
      <c r="M225" s="56"/>
      <c r="N225" s="57"/>
      <c r="O225" s="57"/>
      <c r="P225" s="57"/>
      <c r="Q225" s="58"/>
      <c r="R225" s="61"/>
      <c r="S225" s="59"/>
      <c r="T225" s="98"/>
      <c r="U225" s="98"/>
      <c r="V225" s="98"/>
      <c r="W225" s="98"/>
      <c r="X225" s="59"/>
      <c r="Y225" s="61"/>
      <c r="Z225" s="62"/>
      <c r="AA225" s="99"/>
      <c r="AB225" s="99"/>
      <c r="AC225" s="56"/>
      <c r="AD225" s="100"/>
      <c r="AE225" s="100"/>
      <c r="AF225" s="100"/>
      <c r="AG225" s="58"/>
      <c r="AH225" s="98"/>
      <c r="AI225" s="98"/>
      <c r="AJ225" s="59"/>
      <c r="AK225" s="60"/>
      <c r="AL225" s="61"/>
      <c r="AM225" s="62"/>
      <c r="AN225" s="99"/>
      <c r="AO225" s="99"/>
      <c r="AP225" s="99"/>
      <c r="AQ225" s="55"/>
      <c r="AR225" s="56"/>
      <c r="AS225" s="63"/>
      <c r="AT225" s="100"/>
      <c r="AU225" s="100"/>
      <c r="AV225" s="100"/>
      <c r="AW225" s="57"/>
      <c r="AX225" s="58"/>
      <c r="AY225" s="61"/>
      <c r="AZ225" s="67"/>
      <c r="BA225" s="59"/>
      <c r="BB225" s="59"/>
      <c r="BC225" s="59"/>
      <c r="BD225" s="59"/>
      <c r="BE225" s="59"/>
      <c r="BF225" s="112"/>
      <c r="BG225" s="67"/>
      <c r="BH225" s="98"/>
      <c r="BI225" s="98"/>
      <c r="BJ225" s="98"/>
      <c r="BK225" s="98"/>
      <c r="BL225" s="98"/>
      <c r="BM225" s="61"/>
      <c r="BN225" s="55"/>
      <c r="BO225" s="55"/>
      <c r="BP225" s="55"/>
      <c r="BQ225" s="55"/>
      <c r="BR225" s="55"/>
      <c r="BS225" s="56"/>
      <c r="BT225" s="57"/>
      <c r="BU225" s="57"/>
      <c r="BV225" s="57"/>
      <c r="BW225" s="57"/>
      <c r="BX225" s="57"/>
      <c r="BY225" s="58"/>
      <c r="BZ225" s="61">
        <f t="shared" si="52"/>
        <v>0</v>
      </c>
      <c r="CA225" s="63"/>
      <c r="CB225" s="57"/>
      <c r="CC225" s="57"/>
      <c r="CD225" s="58"/>
      <c r="CE225" s="61"/>
      <c r="CF225" s="62"/>
      <c r="CG225" s="55"/>
      <c r="CH225" s="55"/>
      <c r="CI225" s="56"/>
      <c r="CJ225" s="57"/>
      <c r="CK225" s="57"/>
      <c r="CL225" s="57"/>
      <c r="CM225" s="58"/>
      <c r="CN225" s="59"/>
      <c r="CO225" s="59"/>
      <c r="CP225" s="59"/>
      <c r="CQ225" s="60"/>
      <c r="CR225" s="61">
        <f t="shared" si="53"/>
        <v>0</v>
      </c>
      <c r="CS225" s="62"/>
      <c r="CT225" s="55"/>
      <c r="CU225" s="55"/>
      <c r="CV225" s="55"/>
      <c r="CW225" s="55"/>
      <c r="CX225" s="56"/>
      <c r="CY225" s="57"/>
      <c r="CZ225" s="57"/>
      <c r="DA225" s="57"/>
      <c r="DB225" s="100"/>
      <c r="DC225" s="57"/>
      <c r="DD225" s="58"/>
      <c r="DE225" s="61">
        <f t="shared" si="54"/>
        <v>0</v>
      </c>
      <c r="DF225" s="62"/>
      <c r="DG225" s="56"/>
      <c r="DH225" s="63"/>
      <c r="DI225" s="58"/>
      <c r="DJ225" s="61"/>
      <c r="DK225" s="50">
        <f t="shared" si="55"/>
        <v>0</v>
      </c>
      <c r="DL225" s="72"/>
      <c r="DM225" s="118"/>
    </row>
    <row r="226" spans="1:117" hidden="1" x14ac:dyDescent="0.25">
      <c r="A226" s="1434">
        <v>6</v>
      </c>
      <c r="B226" s="35" t="s">
        <v>193</v>
      </c>
      <c r="C226" s="55"/>
      <c r="D226" s="56"/>
      <c r="E226" s="57"/>
      <c r="F226" s="58"/>
      <c r="G226" s="103"/>
      <c r="H226" s="104"/>
      <c r="I226" s="61"/>
      <c r="J226" s="55"/>
      <c r="K226" s="55"/>
      <c r="L226" s="55"/>
      <c r="M226" s="56"/>
      <c r="N226" s="57"/>
      <c r="O226" s="57"/>
      <c r="P226" s="57"/>
      <c r="Q226" s="58"/>
      <c r="R226" s="61"/>
      <c r="S226" s="59"/>
      <c r="T226" s="98"/>
      <c r="U226" s="98"/>
      <c r="V226" s="98"/>
      <c r="W226" s="98"/>
      <c r="X226" s="59"/>
      <c r="Y226" s="61"/>
      <c r="Z226" s="62"/>
      <c r="AA226" s="99"/>
      <c r="AB226" s="99"/>
      <c r="AC226" s="56"/>
      <c r="AD226" s="100"/>
      <c r="AE226" s="100"/>
      <c r="AF226" s="100"/>
      <c r="AG226" s="58"/>
      <c r="AH226" s="98"/>
      <c r="AI226" s="98"/>
      <c r="AJ226" s="98"/>
      <c r="AK226" s="60"/>
      <c r="AL226" s="61">
        <f>AA226+AC226+AE226+AG226+AI226+AK226</f>
        <v>0</v>
      </c>
      <c r="AM226" s="62"/>
      <c r="AN226" s="99"/>
      <c r="AO226" s="99"/>
      <c r="AP226" s="99"/>
      <c r="AQ226" s="99"/>
      <c r="AR226" s="56"/>
      <c r="AS226" s="100"/>
      <c r="AT226" s="100"/>
      <c r="AU226" s="100"/>
      <c r="AV226" s="100"/>
      <c r="AW226" s="100"/>
      <c r="AX226" s="58"/>
      <c r="AY226" s="61"/>
      <c r="AZ226" s="67"/>
      <c r="BA226" s="59"/>
      <c r="BB226" s="59"/>
      <c r="BC226" s="59"/>
      <c r="BD226" s="59"/>
      <c r="BE226" s="59"/>
      <c r="BF226" s="112"/>
      <c r="BG226" s="67"/>
      <c r="BH226" s="98"/>
      <c r="BI226" s="98"/>
      <c r="BJ226" s="98"/>
      <c r="BK226" s="98"/>
      <c r="BL226" s="59"/>
      <c r="BM226" s="61"/>
      <c r="BN226" s="55"/>
      <c r="BO226" s="55"/>
      <c r="BP226" s="55"/>
      <c r="BQ226" s="55"/>
      <c r="BR226" s="55"/>
      <c r="BS226" s="56"/>
      <c r="BT226" s="57"/>
      <c r="BU226" s="57"/>
      <c r="BV226" s="57"/>
      <c r="BW226" s="57"/>
      <c r="BX226" s="57"/>
      <c r="BY226" s="58"/>
      <c r="BZ226" s="61">
        <f t="shared" si="52"/>
        <v>0</v>
      </c>
      <c r="CA226" s="63"/>
      <c r="CB226" s="57"/>
      <c r="CC226" s="57"/>
      <c r="CD226" s="58"/>
      <c r="CE226" s="61">
        <f>CB226+CD226</f>
        <v>0</v>
      </c>
      <c r="CF226" s="62"/>
      <c r="CG226" s="55"/>
      <c r="CH226" s="55"/>
      <c r="CI226" s="56"/>
      <c r="CJ226" s="57"/>
      <c r="CK226" s="57"/>
      <c r="CL226" s="57"/>
      <c r="CM226" s="58"/>
      <c r="CN226" s="59"/>
      <c r="CO226" s="59"/>
      <c r="CP226" s="59"/>
      <c r="CQ226" s="60"/>
      <c r="CR226" s="61">
        <f t="shared" si="53"/>
        <v>0</v>
      </c>
      <c r="CS226" s="62"/>
      <c r="CT226" s="55"/>
      <c r="CU226" s="55"/>
      <c r="CV226" s="55"/>
      <c r="CW226" s="55"/>
      <c r="CX226" s="56"/>
      <c r="CY226" s="57"/>
      <c r="CZ226" s="57"/>
      <c r="DA226" s="57"/>
      <c r="DB226" s="100"/>
      <c r="DC226" s="57"/>
      <c r="DD226" s="58"/>
      <c r="DE226" s="61">
        <f t="shared" si="54"/>
        <v>0</v>
      </c>
      <c r="DF226" s="62"/>
      <c r="DG226" s="56"/>
      <c r="DH226" s="63"/>
      <c r="DI226" s="58"/>
      <c r="DJ226" s="61"/>
      <c r="DK226" s="50">
        <f t="shared" si="55"/>
        <v>0</v>
      </c>
      <c r="DL226" s="72"/>
      <c r="DM226" s="118"/>
    </row>
    <row r="227" spans="1:117" hidden="1" x14ac:dyDescent="0.25">
      <c r="A227" s="1434">
        <v>7</v>
      </c>
      <c r="B227" s="35" t="s">
        <v>98</v>
      </c>
      <c r="C227" s="55"/>
      <c r="D227" s="56"/>
      <c r="E227" s="57"/>
      <c r="F227" s="58"/>
      <c r="G227" s="103"/>
      <c r="H227" s="104"/>
      <c r="I227" s="61"/>
      <c r="J227" s="55"/>
      <c r="K227" s="55"/>
      <c r="L227" s="55"/>
      <c r="M227" s="56"/>
      <c r="N227" s="57"/>
      <c r="O227" s="57"/>
      <c r="P227" s="57"/>
      <c r="Q227" s="58"/>
      <c r="R227" s="61"/>
      <c r="S227" s="59"/>
      <c r="T227" s="98"/>
      <c r="U227" s="98"/>
      <c r="V227" s="98"/>
      <c r="W227" s="98"/>
      <c r="X227" s="98"/>
      <c r="Y227" s="61">
        <f>T227+V227+X227</f>
        <v>0</v>
      </c>
      <c r="Z227" s="62"/>
      <c r="AA227" s="99"/>
      <c r="AB227" s="99"/>
      <c r="AC227" s="56"/>
      <c r="AD227" s="100"/>
      <c r="AE227" s="100"/>
      <c r="AF227" s="100"/>
      <c r="AG227" s="58"/>
      <c r="AH227" s="98"/>
      <c r="AI227" s="98"/>
      <c r="AJ227" s="98"/>
      <c r="AK227" s="60"/>
      <c r="AL227" s="61"/>
      <c r="AM227" s="62"/>
      <c r="AN227" s="99"/>
      <c r="AO227" s="99"/>
      <c r="AP227" s="99"/>
      <c r="AQ227" s="99"/>
      <c r="AR227" s="56"/>
      <c r="AS227" s="100"/>
      <c r="AT227" s="100"/>
      <c r="AU227" s="100"/>
      <c r="AV227" s="100"/>
      <c r="AW227" s="100"/>
      <c r="AX227" s="58"/>
      <c r="AY227" s="61"/>
      <c r="AZ227" s="67"/>
      <c r="BA227" s="59"/>
      <c r="BB227" s="59"/>
      <c r="BC227" s="59"/>
      <c r="BD227" s="59"/>
      <c r="BE227" s="59"/>
      <c r="BF227" s="112"/>
      <c r="BG227" s="67"/>
      <c r="BH227" s="98"/>
      <c r="BI227" s="98"/>
      <c r="BJ227" s="98"/>
      <c r="BK227" s="98"/>
      <c r="BL227" s="59"/>
      <c r="BM227" s="61"/>
      <c r="BN227" s="55"/>
      <c r="BO227" s="55"/>
      <c r="BP227" s="55"/>
      <c r="BQ227" s="55"/>
      <c r="BR227" s="55"/>
      <c r="BS227" s="56"/>
      <c r="BT227" s="57"/>
      <c r="BU227" s="57"/>
      <c r="BV227" s="57"/>
      <c r="BW227" s="57"/>
      <c r="BX227" s="57"/>
      <c r="BY227" s="58"/>
      <c r="BZ227" s="61"/>
      <c r="CA227" s="63"/>
      <c r="CB227" s="57"/>
      <c r="CC227" s="57"/>
      <c r="CD227" s="58"/>
      <c r="CE227" s="61"/>
      <c r="CF227" s="62"/>
      <c r="CG227" s="55"/>
      <c r="CH227" s="55"/>
      <c r="CI227" s="56"/>
      <c r="CJ227" s="57"/>
      <c r="CK227" s="57"/>
      <c r="CL227" s="57"/>
      <c r="CM227" s="58"/>
      <c r="CN227" s="59"/>
      <c r="CO227" s="59"/>
      <c r="CP227" s="59"/>
      <c r="CQ227" s="60"/>
      <c r="CR227" s="61"/>
      <c r="CS227" s="62"/>
      <c r="CT227" s="55"/>
      <c r="CU227" s="55"/>
      <c r="CV227" s="55"/>
      <c r="CW227" s="55"/>
      <c r="CX227" s="56"/>
      <c r="CY227" s="100"/>
      <c r="CZ227" s="100"/>
      <c r="DA227" s="57"/>
      <c r="DB227" s="100"/>
      <c r="DC227" s="57"/>
      <c r="DD227" s="58"/>
      <c r="DE227" s="61"/>
      <c r="DF227" s="62"/>
      <c r="DG227" s="56"/>
      <c r="DH227" s="63"/>
      <c r="DI227" s="58"/>
      <c r="DJ227" s="61"/>
      <c r="DK227" s="50">
        <f t="shared" si="55"/>
        <v>0</v>
      </c>
      <c r="DL227" s="72"/>
      <c r="DM227" s="118"/>
    </row>
    <row r="228" spans="1:117" hidden="1" x14ac:dyDescent="0.25">
      <c r="A228" s="1434">
        <v>8</v>
      </c>
      <c r="B228" s="35" t="s">
        <v>107</v>
      </c>
      <c r="C228" s="55"/>
      <c r="D228" s="56"/>
      <c r="E228" s="57"/>
      <c r="F228" s="58"/>
      <c r="G228" s="103"/>
      <c r="H228" s="104"/>
      <c r="I228" s="61">
        <f>D228+F228+H228</f>
        <v>0</v>
      </c>
      <c r="J228" s="55"/>
      <c r="K228" s="55"/>
      <c r="L228" s="55"/>
      <c r="M228" s="56"/>
      <c r="N228" s="57"/>
      <c r="O228" s="57"/>
      <c r="P228" s="57"/>
      <c r="Q228" s="58"/>
      <c r="R228" s="61"/>
      <c r="S228" s="59"/>
      <c r="T228" s="98"/>
      <c r="U228" s="98"/>
      <c r="V228" s="98"/>
      <c r="W228" s="98"/>
      <c r="X228" s="59"/>
      <c r="Y228" s="61"/>
      <c r="Z228" s="62"/>
      <c r="AA228" s="99"/>
      <c r="AB228" s="99"/>
      <c r="AC228" s="56"/>
      <c r="AD228" s="100"/>
      <c r="AE228" s="100"/>
      <c r="AF228" s="100"/>
      <c r="AG228" s="58"/>
      <c r="AH228" s="98"/>
      <c r="AI228" s="98"/>
      <c r="AJ228" s="98"/>
      <c r="AK228" s="60"/>
      <c r="AL228" s="61">
        <f>AA228+AC228+AE228+AG228+AI228+AK228</f>
        <v>0</v>
      </c>
      <c r="AM228" s="62"/>
      <c r="AN228" s="99"/>
      <c r="AO228" s="99"/>
      <c r="AP228" s="99"/>
      <c r="AQ228" s="99"/>
      <c r="AR228" s="56"/>
      <c r="AS228" s="57"/>
      <c r="AT228" s="100"/>
      <c r="AU228" s="100"/>
      <c r="AV228" s="100"/>
      <c r="AW228" s="100"/>
      <c r="AX228" s="58"/>
      <c r="AY228" s="61"/>
      <c r="AZ228" s="67"/>
      <c r="BA228" s="59"/>
      <c r="BB228" s="59"/>
      <c r="BC228" s="59"/>
      <c r="BD228" s="59"/>
      <c r="BE228" s="59"/>
      <c r="BF228" s="112"/>
      <c r="BG228" s="67"/>
      <c r="BH228" s="59"/>
      <c r="BI228" s="59"/>
      <c r="BJ228" s="59"/>
      <c r="BK228" s="59"/>
      <c r="BL228" s="59"/>
      <c r="BM228" s="61"/>
      <c r="BN228" s="55"/>
      <c r="BO228" s="55"/>
      <c r="BP228" s="55"/>
      <c r="BQ228" s="55"/>
      <c r="BR228" s="55"/>
      <c r="BS228" s="56"/>
      <c r="BT228" s="57"/>
      <c r="BU228" s="57"/>
      <c r="BV228" s="57"/>
      <c r="BW228" s="57"/>
      <c r="BX228" s="57"/>
      <c r="BY228" s="58"/>
      <c r="BZ228" s="61">
        <f>BO228+BQ228+BS228+BU228+BW228+BY228</f>
        <v>0</v>
      </c>
      <c r="CA228" s="63"/>
      <c r="CB228" s="57"/>
      <c r="CC228" s="57"/>
      <c r="CD228" s="58"/>
      <c r="CE228" s="61"/>
      <c r="CF228" s="62"/>
      <c r="CG228" s="55"/>
      <c r="CH228" s="55"/>
      <c r="CI228" s="56"/>
      <c r="CJ228" s="57"/>
      <c r="CK228" s="57"/>
      <c r="CL228" s="57"/>
      <c r="CM228" s="58"/>
      <c r="CN228" s="59"/>
      <c r="CO228" s="59"/>
      <c r="CP228" s="59"/>
      <c r="CQ228" s="60"/>
      <c r="CR228" s="61"/>
      <c r="CS228" s="62"/>
      <c r="CT228" s="55"/>
      <c r="CU228" s="55"/>
      <c r="CV228" s="55"/>
      <c r="CW228" s="55"/>
      <c r="CX228" s="56"/>
      <c r="CY228" s="57"/>
      <c r="CZ228" s="57"/>
      <c r="DA228" s="57"/>
      <c r="DB228" s="57"/>
      <c r="DC228" s="57"/>
      <c r="DD228" s="58"/>
      <c r="DE228" s="61"/>
      <c r="DF228" s="62"/>
      <c r="DG228" s="56"/>
      <c r="DH228" s="63"/>
      <c r="DI228" s="58"/>
      <c r="DJ228" s="61"/>
      <c r="DK228" s="50">
        <f t="shared" si="55"/>
        <v>0</v>
      </c>
      <c r="DL228" s="72"/>
      <c r="DM228" s="118"/>
    </row>
    <row r="229" spans="1:117" hidden="1" x14ac:dyDescent="0.25">
      <c r="A229" s="1434">
        <v>9</v>
      </c>
      <c r="B229" s="35" t="s">
        <v>32</v>
      </c>
      <c r="C229" s="55"/>
      <c r="D229" s="56"/>
      <c r="E229" s="57"/>
      <c r="F229" s="58"/>
      <c r="G229" s="103"/>
      <c r="H229" s="104"/>
      <c r="I229" s="61">
        <f>D229+F229+H229</f>
        <v>0</v>
      </c>
      <c r="J229" s="55"/>
      <c r="K229" s="55"/>
      <c r="L229" s="55"/>
      <c r="M229" s="56"/>
      <c r="N229" s="57"/>
      <c r="O229" s="57"/>
      <c r="P229" s="57"/>
      <c r="Q229" s="58"/>
      <c r="R229" s="61"/>
      <c r="S229" s="59"/>
      <c r="T229" s="98"/>
      <c r="U229" s="98"/>
      <c r="V229" s="98"/>
      <c r="W229" s="98"/>
      <c r="X229" s="59"/>
      <c r="Y229" s="61">
        <f>T229+V229+X229</f>
        <v>0</v>
      </c>
      <c r="Z229" s="62"/>
      <c r="AA229" s="99"/>
      <c r="AB229" s="99"/>
      <c r="AC229" s="56"/>
      <c r="AD229" s="100"/>
      <c r="AE229" s="100"/>
      <c r="AF229" s="100"/>
      <c r="AG229" s="58"/>
      <c r="AH229" s="98"/>
      <c r="AI229" s="98"/>
      <c r="AJ229" s="98"/>
      <c r="AK229" s="60"/>
      <c r="AL229" s="61"/>
      <c r="AM229" s="62"/>
      <c r="AN229" s="99"/>
      <c r="AO229" s="99"/>
      <c r="AP229" s="99"/>
      <c r="AQ229" s="99"/>
      <c r="AR229" s="56"/>
      <c r="AS229" s="57"/>
      <c r="AT229" s="100"/>
      <c r="AU229" s="100"/>
      <c r="AV229" s="100"/>
      <c r="AW229" s="100"/>
      <c r="AX229" s="58"/>
      <c r="AY229" s="61"/>
      <c r="AZ229" s="67"/>
      <c r="BA229" s="59"/>
      <c r="BB229" s="59"/>
      <c r="BC229" s="59"/>
      <c r="BD229" s="59"/>
      <c r="BE229" s="59"/>
      <c r="BF229" s="112"/>
      <c r="BG229" s="67"/>
      <c r="BH229" s="59"/>
      <c r="BI229" s="59"/>
      <c r="BJ229" s="59"/>
      <c r="BK229" s="59"/>
      <c r="BL229" s="59"/>
      <c r="BM229" s="61">
        <f>BH229+BJ229+BL229</f>
        <v>0</v>
      </c>
      <c r="BN229" s="55"/>
      <c r="BO229" s="55"/>
      <c r="BP229" s="55"/>
      <c r="BQ229" s="55"/>
      <c r="BR229" s="55"/>
      <c r="BS229" s="56"/>
      <c r="BT229" s="57"/>
      <c r="BU229" s="57"/>
      <c r="BV229" s="57"/>
      <c r="BW229" s="57"/>
      <c r="BX229" s="57"/>
      <c r="BY229" s="58"/>
      <c r="BZ229" s="61"/>
      <c r="CA229" s="63"/>
      <c r="CB229" s="57"/>
      <c r="CC229" s="57"/>
      <c r="CD229" s="58"/>
      <c r="CE229" s="61">
        <f>CB229+CD229</f>
        <v>0</v>
      </c>
      <c r="CF229" s="62"/>
      <c r="CG229" s="55"/>
      <c r="CH229" s="55"/>
      <c r="CI229" s="56"/>
      <c r="CJ229" s="57"/>
      <c r="CK229" s="57"/>
      <c r="CL229" s="57"/>
      <c r="CM229" s="58"/>
      <c r="CN229" s="59"/>
      <c r="CO229" s="59"/>
      <c r="CP229" s="59"/>
      <c r="CQ229" s="60"/>
      <c r="CR229" s="61"/>
      <c r="CS229" s="62"/>
      <c r="CT229" s="55"/>
      <c r="CU229" s="55"/>
      <c r="CV229" s="55"/>
      <c r="CW229" s="55"/>
      <c r="CX229" s="56"/>
      <c r="CY229" s="57"/>
      <c r="CZ229" s="57"/>
      <c r="DA229" s="57"/>
      <c r="DB229" s="57"/>
      <c r="DC229" s="57"/>
      <c r="DD229" s="58"/>
      <c r="DE229" s="61"/>
      <c r="DF229" s="62"/>
      <c r="DG229" s="56"/>
      <c r="DH229" s="63"/>
      <c r="DI229" s="58"/>
      <c r="DJ229" s="61"/>
      <c r="DK229" s="50">
        <f t="shared" si="55"/>
        <v>0</v>
      </c>
      <c r="DL229" s="72"/>
      <c r="DM229" s="118"/>
    </row>
    <row r="230" spans="1:117" ht="15" hidden="1" customHeight="1" x14ac:dyDescent="0.25">
      <c r="A230" s="1434">
        <v>10</v>
      </c>
      <c r="B230" s="35" t="s">
        <v>212</v>
      </c>
      <c r="C230" s="55"/>
      <c r="D230" s="56"/>
      <c r="E230" s="57"/>
      <c r="F230" s="58"/>
      <c r="G230" s="103"/>
      <c r="H230" s="104"/>
      <c r="I230" s="61">
        <f>D230+F230+H230</f>
        <v>0</v>
      </c>
      <c r="J230" s="55"/>
      <c r="K230" s="55"/>
      <c r="L230" s="55"/>
      <c r="M230" s="56"/>
      <c r="N230" s="57"/>
      <c r="O230" s="57"/>
      <c r="P230" s="57"/>
      <c r="Q230" s="58"/>
      <c r="R230" s="61"/>
      <c r="S230" s="59"/>
      <c r="T230" s="98"/>
      <c r="U230" s="98"/>
      <c r="V230" s="98"/>
      <c r="W230" s="98"/>
      <c r="X230" s="59"/>
      <c r="Y230" s="61">
        <f>T230+V230+X230</f>
        <v>0</v>
      </c>
      <c r="Z230" s="62"/>
      <c r="AA230" s="99"/>
      <c r="AB230" s="99"/>
      <c r="AC230" s="56"/>
      <c r="AD230" s="100"/>
      <c r="AE230" s="100"/>
      <c r="AF230" s="100"/>
      <c r="AG230" s="58"/>
      <c r="AH230" s="98"/>
      <c r="AI230" s="98"/>
      <c r="AJ230" s="98"/>
      <c r="AK230" s="60"/>
      <c r="AL230" s="61">
        <f>AA230+AC230+AE230+AG230+AI230+AK230</f>
        <v>0</v>
      </c>
      <c r="AM230" s="62"/>
      <c r="AN230" s="99"/>
      <c r="AO230" s="99"/>
      <c r="AP230" s="99"/>
      <c r="AQ230" s="99"/>
      <c r="AR230" s="56"/>
      <c r="AS230" s="57"/>
      <c r="AT230" s="100"/>
      <c r="AU230" s="100"/>
      <c r="AV230" s="100"/>
      <c r="AW230" s="100"/>
      <c r="AX230" s="58"/>
      <c r="AY230" s="61"/>
      <c r="AZ230" s="174"/>
      <c r="BA230" s="101"/>
      <c r="BB230" s="101"/>
      <c r="BC230" s="101"/>
      <c r="BD230" s="101"/>
      <c r="BE230" s="101"/>
      <c r="BF230" s="112"/>
      <c r="BG230" s="67"/>
      <c r="BH230" s="98"/>
      <c r="BI230" s="98"/>
      <c r="BJ230" s="98"/>
      <c r="BK230" s="98"/>
      <c r="BL230" s="98"/>
      <c r="BM230" s="61"/>
      <c r="BN230" s="55"/>
      <c r="BO230" s="55"/>
      <c r="BP230" s="55"/>
      <c r="BQ230" s="55"/>
      <c r="BR230" s="55"/>
      <c r="BS230" s="56"/>
      <c r="BT230" s="57"/>
      <c r="BU230" s="57"/>
      <c r="BV230" s="57"/>
      <c r="BW230" s="57"/>
      <c r="BX230" s="57"/>
      <c r="BY230" s="58"/>
      <c r="BZ230" s="61"/>
      <c r="CA230" s="63"/>
      <c r="CB230" s="57"/>
      <c r="CC230" s="57"/>
      <c r="CD230" s="58"/>
      <c r="CE230" s="61"/>
      <c r="CF230" s="62"/>
      <c r="CG230" s="55"/>
      <c r="CH230" s="55"/>
      <c r="CI230" s="56"/>
      <c r="CJ230" s="57"/>
      <c r="CK230" s="57"/>
      <c r="CL230" s="57"/>
      <c r="CM230" s="58"/>
      <c r="CN230" s="59"/>
      <c r="CO230" s="59"/>
      <c r="CP230" s="59"/>
      <c r="CQ230" s="60"/>
      <c r="CR230" s="61">
        <f>CG230+CK230+CO230+CI230+CM230+CQ230</f>
        <v>0</v>
      </c>
      <c r="CS230" s="62"/>
      <c r="CT230" s="55"/>
      <c r="CU230" s="55"/>
      <c r="CV230" s="55"/>
      <c r="CW230" s="55"/>
      <c r="CX230" s="56"/>
      <c r="CY230" s="57"/>
      <c r="CZ230" s="57"/>
      <c r="DA230" s="57"/>
      <c r="DB230" s="57"/>
      <c r="DC230" s="57"/>
      <c r="DD230" s="58"/>
      <c r="DE230" s="61">
        <f>CT230+CV230+CZ230+DB230+DD230+CX230</f>
        <v>0</v>
      </c>
      <c r="DF230" s="62"/>
      <c r="DG230" s="56"/>
      <c r="DH230" s="63"/>
      <c r="DI230" s="58"/>
      <c r="DJ230" s="61"/>
      <c r="DK230" s="50">
        <f t="shared" si="55"/>
        <v>0</v>
      </c>
      <c r="DL230" s="72"/>
      <c r="DM230" s="118"/>
    </row>
    <row r="231" spans="1:117" ht="15" hidden="1" customHeight="1" x14ac:dyDescent="0.25">
      <c r="A231" s="1434">
        <v>11</v>
      </c>
      <c r="B231" s="35" t="s">
        <v>218</v>
      </c>
      <c r="C231" s="99"/>
      <c r="D231" s="56"/>
      <c r="E231" s="100"/>
      <c r="F231" s="58"/>
      <c r="G231" s="111"/>
      <c r="H231" s="104"/>
      <c r="I231" s="61"/>
      <c r="J231" s="55"/>
      <c r="K231" s="55"/>
      <c r="L231" s="55"/>
      <c r="M231" s="56"/>
      <c r="N231" s="57"/>
      <c r="O231" s="57"/>
      <c r="P231" s="57"/>
      <c r="Q231" s="58"/>
      <c r="R231" s="61"/>
      <c r="S231" s="59"/>
      <c r="T231" s="98"/>
      <c r="U231" s="98"/>
      <c r="V231" s="98"/>
      <c r="W231" s="98"/>
      <c r="X231" s="60"/>
      <c r="Y231" s="61"/>
      <c r="Z231" s="55"/>
      <c r="AA231" s="99"/>
      <c r="AB231" s="99"/>
      <c r="AC231" s="56"/>
      <c r="AD231" s="100"/>
      <c r="AE231" s="100"/>
      <c r="AF231" s="100"/>
      <c r="AG231" s="58"/>
      <c r="AH231" s="98"/>
      <c r="AI231" s="98"/>
      <c r="AJ231" s="98"/>
      <c r="AK231" s="60"/>
      <c r="AL231" s="61"/>
      <c r="AM231" s="55"/>
      <c r="AN231" s="99"/>
      <c r="AO231" s="99"/>
      <c r="AP231" s="99"/>
      <c r="AQ231" s="99"/>
      <c r="AR231" s="56"/>
      <c r="AS231" s="100"/>
      <c r="AT231" s="57"/>
      <c r="AU231" s="100"/>
      <c r="AV231" s="100"/>
      <c r="AW231" s="100"/>
      <c r="AX231" s="58"/>
      <c r="AY231" s="61"/>
      <c r="AZ231" s="64"/>
      <c r="BA231" s="65"/>
      <c r="BB231" s="65"/>
      <c r="BC231" s="65"/>
      <c r="BD231" s="65"/>
      <c r="BE231" s="66"/>
      <c r="BF231" s="75"/>
      <c r="BG231" s="67"/>
      <c r="BH231" s="98"/>
      <c r="BI231" s="98"/>
      <c r="BJ231" s="98"/>
      <c r="BK231" s="98"/>
      <c r="BL231" s="98"/>
      <c r="BM231" s="61"/>
      <c r="BN231" s="55"/>
      <c r="BO231" s="55"/>
      <c r="BP231" s="55"/>
      <c r="BQ231" s="55"/>
      <c r="BR231" s="55"/>
      <c r="BS231" s="56"/>
      <c r="BT231" s="57"/>
      <c r="BU231" s="57"/>
      <c r="BV231" s="57"/>
      <c r="BW231" s="57"/>
      <c r="BX231" s="57"/>
      <c r="BY231" s="58"/>
      <c r="BZ231" s="61"/>
      <c r="CA231" s="63"/>
      <c r="CB231" s="57"/>
      <c r="CC231" s="57"/>
      <c r="CD231" s="58"/>
      <c r="CE231" s="61"/>
      <c r="CF231" s="62"/>
      <c r="CG231" s="55"/>
      <c r="CH231" s="55"/>
      <c r="CI231" s="56"/>
      <c r="CJ231" s="57"/>
      <c r="CK231" s="57"/>
      <c r="CL231" s="57"/>
      <c r="CM231" s="58"/>
      <c r="CN231" s="59"/>
      <c r="CO231" s="59"/>
      <c r="CP231" s="59"/>
      <c r="CQ231" s="60"/>
      <c r="CR231" s="61">
        <f>CG231+CK231+CO231+CI231+CM231+CQ231</f>
        <v>0</v>
      </c>
      <c r="CS231" s="62"/>
      <c r="CT231" s="55"/>
      <c r="CU231" s="55"/>
      <c r="CV231" s="55"/>
      <c r="CW231" s="55"/>
      <c r="CX231" s="56"/>
      <c r="CY231" s="57"/>
      <c r="CZ231" s="57"/>
      <c r="DA231" s="57"/>
      <c r="DB231" s="57"/>
      <c r="DC231" s="57"/>
      <c r="DD231" s="58"/>
      <c r="DE231" s="61">
        <f>CT231+CV231+CZ231+DB231+DD231+CX231</f>
        <v>0</v>
      </c>
      <c r="DF231" s="62"/>
      <c r="DG231" s="56"/>
      <c r="DH231" s="63"/>
      <c r="DI231" s="58"/>
      <c r="DJ231" s="61"/>
      <c r="DK231" s="50">
        <f t="shared" si="55"/>
        <v>0</v>
      </c>
      <c r="DL231" s="72"/>
      <c r="DM231" s="118"/>
    </row>
    <row r="232" spans="1:117" ht="15" hidden="1" customHeight="1" x14ac:dyDescent="0.25">
      <c r="A232" s="1434">
        <v>12</v>
      </c>
      <c r="B232" s="54" t="s">
        <v>38</v>
      </c>
      <c r="C232" s="55"/>
      <c r="D232" s="56"/>
      <c r="E232" s="57"/>
      <c r="F232" s="58"/>
      <c r="G232" s="103"/>
      <c r="H232" s="104"/>
      <c r="I232" s="61">
        <f>D232+F232+H232</f>
        <v>0</v>
      </c>
      <c r="J232" s="55"/>
      <c r="K232" s="55"/>
      <c r="L232" s="55"/>
      <c r="M232" s="56"/>
      <c r="N232" s="57"/>
      <c r="O232" s="57"/>
      <c r="P232" s="57"/>
      <c r="Q232" s="58"/>
      <c r="R232" s="61"/>
      <c r="S232" s="59"/>
      <c r="T232" s="59"/>
      <c r="U232" s="59"/>
      <c r="V232" s="59"/>
      <c r="W232" s="59"/>
      <c r="X232" s="60"/>
      <c r="Y232" s="61">
        <f>T232+V232+X232</f>
        <v>0</v>
      </c>
      <c r="Z232" s="55"/>
      <c r="AA232" s="55"/>
      <c r="AB232" s="55"/>
      <c r="AC232" s="56"/>
      <c r="AD232" s="57"/>
      <c r="AE232" s="57"/>
      <c r="AF232" s="57"/>
      <c r="AG232" s="58"/>
      <c r="AH232" s="59"/>
      <c r="AI232" s="59"/>
      <c r="AJ232" s="59"/>
      <c r="AK232" s="60"/>
      <c r="AL232" s="61">
        <f>AA232+AC232+AE232+AG232+AI232+AK232</f>
        <v>0</v>
      </c>
      <c r="AM232" s="55"/>
      <c r="AN232" s="55"/>
      <c r="AO232" s="55"/>
      <c r="AP232" s="55"/>
      <c r="AQ232" s="55"/>
      <c r="AR232" s="56"/>
      <c r="AS232" s="100"/>
      <c r="AT232" s="57"/>
      <c r="AU232" s="57"/>
      <c r="AV232" s="57"/>
      <c r="AW232" s="57"/>
      <c r="AX232" s="58"/>
      <c r="AY232" s="61"/>
      <c r="AZ232" s="174"/>
      <c r="BA232" s="101"/>
      <c r="BB232" s="101"/>
      <c r="BC232" s="101"/>
      <c r="BD232" s="101"/>
      <c r="BE232" s="102"/>
      <c r="BF232" s="8"/>
      <c r="BG232" s="59"/>
      <c r="BH232" s="59"/>
      <c r="BI232" s="59"/>
      <c r="BJ232" s="59"/>
      <c r="BK232" s="59"/>
      <c r="BL232" s="60"/>
      <c r="BM232" s="61"/>
      <c r="BN232" s="55"/>
      <c r="BO232" s="55"/>
      <c r="BP232" s="55"/>
      <c r="BQ232" s="55"/>
      <c r="BR232" s="55"/>
      <c r="BS232" s="56"/>
      <c r="BT232" s="57"/>
      <c r="BU232" s="57"/>
      <c r="BV232" s="57"/>
      <c r="BW232" s="57"/>
      <c r="BX232" s="57"/>
      <c r="BY232" s="58"/>
      <c r="BZ232" s="61">
        <f>BO232+BQ232+BS232+BU232+BW232+BY232</f>
        <v>0</v>
      </c>
      <c r="CA232" s="63"/>
      <c r="CB232" s="57"/>
      <c r="CC232" s="57"/>
      <c r="CD232" s="58"/>
      <c r="CE232" s="61"/>
      <c r="CF232" s="55"/>
      <c r="CG232" s="55"/>
      <c r="CH232" s="55"/>
      <c r="CI232" s="56"/>
      <c r="CJ232" s="57"/>
      <c r="CK232" s="57"/>
      <c r="CL232" s="57"/>
      <c r="CM232" s="58"/>
      <c r="CN232" s="59"/>
      <c r="CO232" s="59"/>
      <c r="CP232" s="59"/>
      <c r="CQ232" s="60"/>
      <c r="CR232" s="61"/>
      <c r="CS232" s="62"/>
      <c r="CT232" s="55"/>
      <c r="CU232" s="55"/>
      <c r="CV232" s="55"/>
      <c r="CW232" s="55"/>
      <c r="CX232" s="56"/>
      <c r="CY232" s="57"/>
      <c r="CZ232" s="57"/>
      <c r="DA232" s="57"/>
      <c r="DB232" s="57"/>
      <c r="DC232" s="57"/>
      <c r="DD232" s="58"/>
      <c r="DE232" s="61"/>
      <c r="DF232" s="62"/>
      <c r="DG232" s="56"/>
      <c r="DH232" s="63"/>
      <c r="DI232" s="58"/>
      <c r="DJ232" s="61"/>
      <c r="DK232" s="50">
        <f t="shared" si="55"/>
        <v>0</v>
      </c>
      <c r="DL232" s="72"/>
      <c r="DM232" s="73"/>
    </row>
    <row r="233" spans="1:117" ht="15" hidden="1" customHeight="1" x14ac:dyDescent="0.25">
      <c r="A233" s="1434">
        <v>13</v>
      </c>
      <c r="B233" s="54" t="s">
        <v>219</v>
      </c>
      <c r="C233" s="99"/>
      <c r="D233" s="56"/>
      <c r="E233" s="100"/>
      <c r="F233" s="58"/>
      <c r="G233" s="111"/>
      <c r="H233" s="104"/>
      <c r="I233" s="61"/>
      <c r="J233" s="55"/>
      <c r="K233" s="55"/>
      <c r="L233" s="55"/>
      <c r="M233" s="56"/>
      <c r="N233" s="57"/>
      <c r="O233" s="57"/>
      <c r="P233" s="57"/>
      <c r="Q233" s="58"/>
      <c r="R233" s="61"/>
      <c r="S233" s="59"/>
      <c r="T233" s="98"/>
      <c r="U233" s="98"/>
      <c r="V233" s="98"/>
      <c r="W233" s="98"/>
      <c r="X233" s="59"/>
      <c r="Y233" s="61"/>
      <c r="Z233" s="55"/>
      <c r="AA233" s="99"/>
      <c r="AB233" s="99"/>
      <c r="AC233" s="56"/>
      <c r="AD233" s="100"/>
      <c r="AE233" s="100"/>
      <c r="AF233" s="100"/>
      <c r="AG233" s="58"/>
      <c r="AH233" s="98"/>
      <c r="AI233" s="98"/>
      <c r="AJ233" s="98"/>
      <c r="AK233" s="60"/>
      <c r="AL233" s="61"/>
      <c r="AM233" s="62"/>
      <c r="AN233" s="99"/>
      <c r="AO233" s="99"/>
      <c r="AP233" s="99"/>
      <c r="AQ233" s="99"/>
      <c r="AR233" s="56"/>
      <c r="AS233" s="100"/>
      <c r="AT233" s="57"/>
      <c r="AU233" s="100"/>
      <c r="AV233" s="100"/>
      <c r="AW233" s="100"/>
      <c r="AX233" s="58"/>
      <c r="AY233" s="61"/>
      <c r="AZ233" s="65"/>
      <c r="BA233" s="65"/>
      <c r="BB233" s="65"/>
      <c r="BC233" s="65"/>
      <c r="BD233" s="65"/>
      <c r="BE233" s="66"/>
      <c r="BF233" s="8"/>
      <c r="BG233" s="59"/>
      <c r="BH233" s="98"/>
      <c r="BI233" s="98"/>
      <c r="BJ233" s="98"/>
      <c r="BK233" s="98"/>
      <c r="BL233" s="60"/>
      <c r="BM233" s="61"/>
      <c r="BN233" s="62"/>
      <c r="BO233" s="55"/>
      <c r="BP233" s="55"/>
      <c r="BQ233" s="55"/>
      <c r="BR233" s="55"/>
      <c r="BS233" s="56"/>
      <c r="BT233" s="57"/>
      <c r="BU233" s="57"/>
      <c r="BV233" s="57"/>
      <c r="BW233" s="57"/>
      <c r="BX233" s="57"/>
      <c r="BY233" s="58"/>
      <c r="BZ233" s="61"/>
      <c r="CA233" s="63"/>
      <c r="CB233" s="57"/>
      <c r="CC233" s="57"/>
      <c r="CD233" s="58"/>
      <c r="CE233" s="61"/>
      <c r="CF233" s="55"/>
      <c r="CG233" s="55"/>
      <c r="CH233" s="55"/>
      <c r="CI233" s="56"/>
      <c r="CJ233" s="57"/>
      <c r="CK233" s="57"/>
      <c r="CL233" s="57"/>
      <c r="CM233" s="58"/>
      <c r="CN233" s="59"/>
      <c r="CO233" s="59"/>
      <c r="CP233" s="59"/>
      <c r="CQ233" s="60"/>
      <c r="CR233" s="61">
        <f>CG233+CK233+CO233+CI233+CM233+CQ233</f>
        <v>0</v>
      </c>
      <c r="CS233" s="62"/>
      <c r="CT233" s="55"/>
      <c r="CU233" s="55"/>
      <c r="CV233" s="55"/>
      <c r="CW233" s="55"/>
      <c r="CX233" s="56"/>
      <c r="CY233" s="57"/>
      <c r="CZ233" s="57"/>
      <c r="DA233" s="57"/>
      <c r="DB233" s="57"/>
      <c r="DC233" s="57"/>
      <c r="DD233" s="58"/>
      <c r="DE233" s="61">
        <f>CT233+CV233+CZ233+DB233+DD233+CX233</f>
        <v>0</v>
      </c>
      <c r="DF233" s="62"/>
      <c r="DG233" s="56"/>
      <c r="DH233" s="63"/>
      <c r="DI233" s="58"/>
      <c r="DJ233" s="61"/>
      <c r="DK233" s="50">
        <f t="shared" si="55"/>
        <v>0</v>
      </c>
      <c r="DL233" s="72"/>
      <c r="DM233" s="73"/>
    </row>
    <row r="234" spans="1:117" ht="15" hidden="1" customHeight="1" x14ac:dyDescent="0.25">
      <c r="A234" s="1434">
        <v>14</v>
      </c>
      <c r="B234" s="54" t="s">
        <v>226</v>
      </c>
      <c r="C234" s="99"/>
      <c r="D234" s="56"/>
      <c r="E234" s="100"/>
      <c r="F234" s="58"/>
      <c r="G234" s="111"/>
      <c r="H234" s="104"/>
      <c r="I234" s="61"/>
      <c r="J234" s="55"/>
      <c r="K234" s="55"/>
      <c r="L234" s="55"/>
      <c r="M234" s="56"/>
      <c r="N234" s="57"/>
      <c r="O234" s="57"/>
      <c r="P234" s="57"/>
      <c r="Q234" s="58"/>
      <c r="R234" s="61"/>
      <c r="S234" s="59"/>
      <c r="T234" s="98"/>
      <c r="U234" s="98"/>
      <c r="V234" s="98"/>
      <c r="W234" s="98"/>
      <c r="X234" s="59"/>
      <c r="Y234" s="61"/>
      <c r="Z234" s="55"/>
      <c r="AA234" s="99"/>
      <c r="AB234" s="99"/>
      <c r="AC234" s="56"/>
      <c r="AD234" s="100"/>
      <c r="AE234" s="100"/>
      <c r="AF234" s="100"/>
      <c r="AG234" s="58"/>
      <c r="AH234" s="98"/>
      <c r="AI234" s="98"/>
      <c r="AJ234" s="98"/>
      <c r="AK234" s="60"/>
      <c r="AL234" s="61"/>
      <c r="AM234" s="55"/>
      <c r="AN234" s="99"/>
      <c r="AO234" s="99"/>
      <c r="AP234" s="99"/>
      <c r="AQ234" s="99"/>
      <c r="AR234" s="56"/>
      <c r="AS234" s="100"/>
      <c r="AT234" s="57"/>
      <c r="AU234" s="100"/>
      <c r="AV234" s="100"/>
      <c r="AW234" s="100"/>
      <c r="AX234" s="58"/>
      <c r="AY234" s="61"/>
      <c r="AZ234" s="65"/>
      <c r="BA234" s="65"/>
      <c r="BB234" s="65"/>
      <c r="BC234" s="65"/>
      <c r="BD234" s="65"/>
      <c r="BE234" s="66"/>
      <c r="BF234" s="8"/>
      <c r="BG234" s="59"/>
      <c r="BH234" s="98"/>
      <c r="BI234" s="98"/>
      <c r="BJ234" s="98"/>
      <c r="BK234" s="98"/>
      <c r="BL234" s="98"/>
      <c r="BM234" s="61"/>
      <c r="BN234" s="55"/>
      <c r="BO234" s="55"/>
      <c r="BP234" s="55"/>
      <c r="BQ234" s="55"/>
      <c r="BR234" s="55"/>
      <c r="BS234" s="56"/>
      <c r="BT234" s="57"/>
      <c r="BU234" s="57"/>
      <c r="BV234" s="57"/>
      <c r="BW234" s="57"/>
      <c r="BX234" s="57"/>
      <c r="BY234" s="58"/>
      <c r="BZ234" s="61"/>
      <c r="CA234" s="63"/>
      <c r="CB234" s="57"/>
      <c r="CC234" s="57"/>
      <c r="CD234" s="58"/>
      <c r="CE234" s="61"/>
      <c r="CF234" s="55"/>
      <c r="CG234" s="55"/>
      <c r="CH234" s="55"/>
      <c r="CI234" s="56"/>
      <c r="CJ234" s="57"/>
      <c r="CK234" s="57"/>
      <c r="CL234" s="57"/>
      <c r="CM234" s="58"/>
      <c r="CN234" s="59"/>
      <c r="CO234" s="59"/>
      <c r="CP234" s="59"/>
      <c r="CQ234" s="60"/>
      <c r="CR234" s="61">
        <f>CG234+CK234+CO234+CI234+CM234+CQ234</f>
        <v>0</v>
      </c>
      <c r="CS234" s="62"/>
      <c r="CT234" s="55"/>
      <c r="CU234" s="55"/>
      <c r="CV234" s="55"/>
      <c r="CW234" s="55"/>
      <c r="CX234" s="56"/>
      <c r="CY234" s="57"/>
      <c r="CZ234" s="57"/>
      <c r="DA234" s="57"/>
      <c r="DB234" s="57"/>
      <c r="DC234" s="57"/>
      <c r="DD234" s="58"/>
      <c r="DE234" s="61">
        <f>CT234+CV234+CZ234+DB234+DD234+CX234</f>
        <v>0</v>
      </c>
      <c r="DF234" s="62"/>
      <c r="DG234" s="56"/>
      <c r="DH234" s="63"/>
      <c r="DI234" s="58"/>
      <c r="DJ234" s="61"/>
      <c r="DK234" s="50">
        <f t="shared" si="55"/>
        <v>0</v>
      </c>
      <c r="DL234" s="72"/>
      <c r="DM234" s="73"/>
    </row>
    <row r="235" spans="1:117" ht="15" hidden="1" customHeight="1" x14ac:dyDescent="0.25">
      <c r="A235" s="1434">
        <v>15</v>
      </c>
      <c r="B235" s="35" t="s">
        <v>18</v>
      </c>
      <c r="C235" s="55"/>
      <c r="D235" s="56"/>
      <c r="E235" s="57"/>
      <c r="F235" s="58"/>
      <c r="G235" s="103"/>
      <c r="H235" s="104"/>
      <c r="I235" s="61"/>
      <c r="J235" s="55"/>
      <c r="K235" s="55"/>
      <c r="L235" s="55"/>
      <c r="M235" s="56"/>
      <c r="N235" s="57"/>
      <c r="O235" s="57"/>
      <c r="P235" s="57"/>
      <c r="Q235" s="58"/>
      <c r="R235" s="61"/>
      <c r="S235" s="59"/>
      <c r="T235" s="98"/>
      <c r="U235" s="98"/>
      <c r="V235" s="98"/>
      <c r="W235" s="98"/>
      <c r="X235" s="59"/>
      <c r="Y235" s="61">
        <f>T235+V235+X235</f>
        <v>0</v>
      </c>
      <c r="Z235" s="55"/>
      <c r="AA235" s="99"/>
      <c r="AB235" s="99"/>
      <c r="AC235" s="56"/>
      <c r="AD235" s="100"/>
      <c r="AE235" s="100"/>
      <c r="AF235" s="100"/>
      <c r="AG235" s="58"/>
      <c r="AH235" s="98"/>
      <c r="AI235" s="98"/>
      <c r="AJ235" s="98"/>
      <c r="AK235" s="60"/>
      <c r="AL235" s="61"/>
      <c r="AM235" s="55"/>
      <c r="AN235" s="99"/>
      <c r="AO235" s="99"/>
      <c r="AP235" s="99"/>
      <c r="AQ235" s="99"/>
      <c r="AR235" s="56"/>
      <c r="AS235" s="100"/>
      <c r="AT235" s="100"/>
      <c r="AU235" s="100"/>
      <c r="AV235" s="100"/>
      <c r="AW235" s="100"/>
      <c r="AX235" s="58"/>
      <c r="AY235" s="61"/>
      <c r="AZ235" s="59"/>
      <c r="BA235" s="59"/>
      <c r="BB235" s="59"/>
      <c r="BC235" s="59"/>
      <c r="BD235" s="59"/>
      <c r="BE235" s="60"/>
      <c r="BF235" s="8"/>
      <c r="BG235" s="59"/>
      <c r="BH235" s="98"/>
      <c r="BI235" s="98"/>
      <c r="BJ235" s="98"/>
      <c r="BK235" s="98"/>
      <c r="BL235" s="98"/>
      <c r="BM235" s="61">
        <f>BH235+BJ235+BL235</f>
        <v>0</v>
      </c>
      <c r="BN235" s="55"/>
      <c r="BO235" s="55"/>
      <c r="BP235" s="55"/>
      <c r="BQ235" s="55"/>
      <c r="BR235" s="55"/>
      <c r="BS235" s="56"/>
      <c r="BT235" s="57"/>
      <c r="BU235" s="57"/>
      <c r="BV235" s="57"/>
      <c r="BW235" s="57"/>
      <c r="BX235" s="57"/>
      <c r="BY235" s="58"/>
      <c r="BZ235" s="61"/>
      <c r="CA235" s="57"/>
      <c r="CB235" s="57"/>
      <c r="CC235" s="57"/>
      <c r="CD235" s="58"/>
      <c r="CE235" s="61"/>
      <c r="CF235" s="55"/>
      <c r="CG235" s="55"/>
      <c r="CH235" s="55"/>
      <c r="CI235" s="56"/>
      <c r="CJ235" s="57"/>
      <c r="CK235" s="57"/>
      <c r="CL235" s="57"/>
      <c r="CM235" s="58"/>
      <c r="CN235" s="59"/>
      <c r="CO235" s="59"/>
      <c r="CP235" s="59"/>
      <c r="CQ235" s="60"/>
      <c r="CR235" s="61"/>
      <c r="CS235" s="55"/>
      <c r="CT235" s="55"/>
      <c r="CU235" s="55"/>
      <c r="CV235" s="55"/>
      <c r="CW235" s="55"/>
      <c r="CX235" s="56"/>
      <c r="CY235" s="57"/>
      <c r="CZ235" s="57"/>
      <c r="DA235" s="57"/>
      <c r="DB235" s="57"/>
      <c r="DC235" s="57"/>
      <c r="DD235" s="58"/>
      <c r="DE235" s="61"/>
      <c r="DF235" s="62"/>
      <c r="DG235" s="56"/>
      <c r="DH235" s="63"/>
      <c r="DI235" s="58"/>
      <c r="DJ235" s="61"/>
      <c r="DK235" s="50">
        <f t="shared" si="55"/>
        <v>0</v>
      </c>
      <c r="DL235" s="72"/>
      <c r="DM235" s="73"/>
    </row>
    <row r="236" spans="1:117" hidden="1" x14ac:dyDescent="0.25">
      <c r="A236" s="1434">
        <v>16</v>
      </c>
      <c r="B236" s="54" t="s">
        <v>93</v>
      </c>
      <c r="C236" s="55"/>
      <c r="D236" s="56"/>
      <c r="E236" s="57"/>
      <c r="F236" s="58"/>
      <c r="G236" s="103"/>
      <c r="H236" s="104"/>
      <c r="I236" s="61"/>
      <c r="J236" s="55"/>
      <c r="K236" s="55"/>
      <c r="L236" s="55"/>
      <c r="M236" s="56"/>
      <c r="N236" s="57"/>
      <c r="O236" s="57"/>
      <c r="P236" s="57"/>
      <c r="Q236" s="58"/>
      <c r="R236" s="61"/>
      <c r="S236" s="59"/>
      <c r="T236" s="98"/>
      <c r="U236" s="98"/>
      <c r="V236" s="98"/>
      <c r="W236" s="98"/>
      <c r="X236" s="59"/>
      <c r="Y236" s="61">
        <f>T236+V236+X236</f>
        <v>0</v>
      </c>
      <c r="Z236" s="55"/>
      <c r="AA236" s="99"/>
      <c r="AB236" s="99"/>
      <c r="AC236" s="56"/>
      <c r="AD236" s="100"/>
      <c r="AE236" s="100"/>
      <c r="AF236" s="100"/>
      <c r="AG236" s="58"/>
      <c r="AH236" s="98"/>
      <c r="AI236" s="98"/>
      <c r="AJ236" s="98"/>
      <c r="AK236" s="60"/>
      <c r="AL236" s="61"/>
      <c r="AM236" s="55"/>
      <c r="AN236" s="99"/>
      <c r="AO236" s="99"/>
      <c r="AP236" s="99"/>
      <c r="AQ236" s="99"/>
      <c r="AR236" s="56"/>
      <c r="AS236" s="57"/>
      <c r="AT236" s="100"/>
      <c r="AU236" s="100"/>
      <c r="AV236" s="100"/>
      <c r="AW236" s="100"/>
      <c r="AX236" s="58"/>
      <c r="AY236" s="61"/>
      <c r="AZ236" s="59"/>
      <c r="BA236" s="59"/>
      <c r="BB236" s="59"/>
      <c r="BC236" s="59"/>
      <c r="BD236" s="59"/>
      <c r="BE236" s="60"/>
      <c r="BF236" s="8"/>
      <c r="BG236" s="59"/>
      <c r="BH236" s="98"/>
      <c r="BI236" s="98"/>
      <c r="BJ236" s="98"/>
      <c r="BK236" s="98"/>
      <c r="BL236" s="59"/>
      <c r="BM236" s="61">
        <f>BH236+BJ236+BL236</f>
        <v>0</v>
      </c>
      <c r="BN236" s="55"/>
      <c r="BO236" s="55"/>
      <c r="BP236" s="55"/>
      <c r="BQ236" s="55"/>
      <c r="BR236" s="55"/>
      <c r="BS236" s="56"/>
      <c r="BT236" s="63"/>
      <c r="BU236" s="57"/>
      <c r="BV236" s="57"/>
      <c r="BW236" s="57"/>
      <c r="BX236" s="57"/>
      <c r="BY236" s="58"/>
      <c r="BZ236" s="61"/>
      <c r="CA236" s="63"/>
      <c r="CB236" s="57"/>
      <c r="CC236" s="57"/>
      <c r="CD236" s="58"/>
      <c r="CE236" s="61"/>
      <c r="CF236" s="55"/>
      <c r="CG236" s="55"/>
      <c r="CH236" s="55"/>
      <c r="CI236" s="56"/>
      <c r="CJ236" s="57"/>
      <c r="CK236" s="57"/>
      <c r="CL236" s="57"/>
      <c r="CM236" s="58"/>
      <c r="CN236" s="59"/>
      <c r="CO236" s="59"/>
      <c r="CP236" s="59"/>
      <c r="CQ236" s="60"/>
      <c r="CR236" s="61"/>
      <c r="CS236" s="55"/>
      <c r="CT236" s="55"/>
      <c r="CU236" s="55"/>
      <c r="CV236" s="55"/>
      <c r="CW236" s="55"/>
      <c r="CX236" s="56"/>
      <c r="CY236" s="57"/>
      <c r="CZ236" s="57"/>
      <c r="DA236" s="57"/>
      <c r="DB236" s="57"/>
      <c r="DC236" s="57"/>
      <c r="DD236" s="58"/>
      <c r="DE236" s="61"/>
      <c r="DF236" s="62"/>
      <c r="DG236" s="56"/>
      <c r="DH236" s="63"/>
      <c r="DI236" s="58"/>
      <c r="DJ236" s="61"/>
      <c r="DK236" s="50">
        <f t="shared" si="55"/>
        <v>0</v>
      </c>
      <c r="DL236" s="72"/>
      <c r="DM236" s="73"/>
    </row>
    <row r="237" spans="1:117" hidden="1" x14ac:dyDescent="0.25">
      <c r="A237" s="1434">
        <v>17</v>
      </c>
      <c r="B237" s="54" t="s">
        <v>223</v>
      </c>
      <c r="C237" s="99"/>
      <c r="D237" s="56"/>
      <c r="E237" s="100"/>
      <c r="F237" s="58"/>
      <c r="G237" s="111"/>
      <c r="H237" s="104"/>
      <c r="I237" s="61"/>
      <c r="J237" s="55"/>
      <c r="K237" s="55"/>
      <c r="L237" s="55"/>
      <c r="M237" s="56"/>
      <c r="N237" s="57"/>
      <c r="O237" s="57"/>
      <c r="P237" s="57"/>
      <c r="Q237" s="58"/>
      <c r="R237" s="61"/>
      <c r="S237" s="59"/>
      <c r="T237" s="98"/>
      <c r="U237" s="98"/>
      <c r="V237" s="98"/>
      <c r="W237" s="98"/>
      <c r="X237" s="59"/>
      <c r="Y237" s="61"/>
      <c r="Z237" s="55"/>
      <c r="AA237" s="99"/>
      <c r="AB237" s="99"/>
      <c r="AC237" s="56"/>
      <c r="AD237" s="100"/>
      <c r="AE237" s="100"/>
      <c r="AF237" s="100"/>
      <c r="AG237" s="58"/>
      <c r="AH237" s="98"/>
      <c r="AI237" s="98"/>
      <c r="AJ237" s="98"/>
      <c r="AK237" s="60"/>
      <c r="AL237" s="61"/>
      <c r="AM237" s="55"/>
      <c r="AN237" s="99"/>
      <c r="AO237" s="99"/>
      <c r="AP237" s="99"/>
      <c r="AQ237" s="99"/>
      <c r="AR237" s="56"/>
      <c r="AS237" s="100"/>
      <c r="AT237" s="57"/>
      <c r="AU237" s="100"/>
      <c r="AV237" s="100"/>
      <c r="AW237" s="100"/>
      <c r="AX237" s="58"/>
      <c r="AY237" s="61"/>
      <c r="AZ237" s="65"/>
      <c r="BA237" s="65"/>
      <c r="BB237" s="65"/>
      <c r="BC237" s="65"/>
      <c r="BD237" s="65"/>
      <c r="BE237" s="66"/>
      <c r="BF237" s="8"/>
      <c r="BG237" s="59"/>
      <c r="BH237" s="98"/>
      <c r="BI237" s="98"/>
      <c r="BJ237" s="98"/>
      <c r="BK237" s="98"/>
      <c r="BL237" s="98"/>
      <c r="BM237" s="61"/>
      <c r="BN237" s="55"/>
      <c r="BO237" s="55"/>
      <c r="BP237" s="55"/>
      <c r="BQ237" s="55"/>
      <c r="BR237" s="55"/>
      <c r="BS237" s="56"/>
      <c r="BT237" s="63"/>
      <c r="BU237" s="57"/>
      <c r="BV237" s="57"/>
      <c r="BW237" s="57"/>
      <c r="BX237" s="57"/>
      <c r="BY237" s="58"/>
      <c r="BZ237" s="61"/>
      <c r="CA237" s="57"/>
      <c r="CB237" s="57"/>
      <c r="CC237" s="57"/>
      <c r="CD237" s="58"/>
      <c r="CE237" s="61"/>
      <c r="CF237" s="55"/>
      <c r="CG237" s="55"/>
      <c r="CH237" s="55"/>
      <c r="CI237" s="56"/>
      <c r="CJ237" s="57"/>
      <c r="CK237" s="57"/>
      <c r="CL237" s="57"/>
      <c r="CM237" s="58"/>
      <c r="CN237" s="59"/>
      <c r="CO237" s="59"/>
      <c r="CP237" s="59"/>
      <c r="CQ237" s="60"/>
      <c r="CR237" s="61">
        <f>CG237+CK237+CO237+CI237+CM237+CQ237</f>
        <v>0</v>
      </c>
      <c r="CS237" s="55"/>
      <c r="CT237" s="55"/>
      <c r="CU237" s="55"/>
      <c r="CV237" s="55"/>
      <c r="CW237" s="55"/>
      <c r="CX237" s="56"/>
      <c r="CY237" s="57"/>
      <c r="CZ237" s="57"/>
      <c r="DA237" s="57"/>
      <c r="DB237" s="57"/>
      <c r="DC237" s="57"/>
      <c r="DD237" s="58"/>
      <c r="DE237" s="61"/>
      <c r="DF237" s="62"/>
      <c r="DG237" s="56"/>
      <c r="DH237" s="63"/>
      <c r="DI237" s="58"/>
      <c r="DJ237" s="61"/>
      <c r="DK237" s="50">
        <f t="shared" si="55"/>
        <v>0</v>
      </c>
      <c r="DL237" s="72"/>
      <c r="DM237" s="73"/>
    </row>
    <row r="238" spans="1:117" hidden="1" x14ac:dyDescent="0.25">
      <c r="A238" s="1434">
        <v>18</v>
      </c>
      <c r="B238" s="54" t="s">
        <v>74</v>
      </c>
      <c r="C238" s="55"/>
      <c r="D238" s="56"/>
      <c r="E238" s="57"/>
      <c r="F238" s="58"/>
      <c r="G238" s="103"/>
      <c r="H238" s="104"/>
      <c r="I238" s="61">
        <f>D238+F238+H238</f>
        <v>0</v>
      </c>
      <c r="J238" s="55"/>
      <c r="K238" s="55"/>
      <c r="L238" s="55"/>
      <c r="M238" s="56"/>
      <c r="N238" s="57"/>
      <c r="O238" s="57"/>
      <c r="P238" s="57"/>
      <c r="Q238" s="58"/>
      <c r="R238" s="61"/>
      <c r="S238" s="59"/>
      <c r="T238" s="98"/>
      <c r="U238" s="98"/>
      <c r="V238" s="98"/>
      <c r="W238" s="98"/>
      <c r="X238" s="98"/>
      <c r="Y238" s="61">
        <f>T238+V238+X238</f>
        <v>0</v>
      </c>
      <c r="Z238" s="55"/>
      <c r="AA238" s="99"/>
      <c r="AB238" s="99"/>
      <c r="AC238" s="56"/>
      <c r="AD238" s="100"/>
      <c r="AE238" s="100"/>
      <c r="AF238" s="100"/>
      <c r="AG238" s="58"/>
      <c r="AH238" s="98"/>
      <c r="AI238" s="98"/>
      <c r="AJ238" s="59"/>
      <c r="AK238" s="60"/>
      <c r="AL238" s="61">
        <f>AA238+AC238+AE238+AG238+AI238+AK238</f>
        <v>0</v>
      </c>
      <c r="AM238" s="55"/>
      <c r="AN238" s="99"/>
      <c r="AO238" s="99"/>
      <c r="AP238" s="99"/>
      <c r="AQ238" s="55"/>
      <c r="AR238" s="56"/>
      <c r="AS238" s="57"/>
      <c r="AT238" s="100"/>
      <c r="AU238" s="100"/>
      <c r="AV238" s="100"/>
      <c r="AW238" s="57"/>
      <c r="AX238" s="58"/>
      <c r="AY238" s="61"/>
      <c r="AZ238" s="101"/>
      <c r="BA238" s="101"/>
      <c r="BB238" s="101"/>
      <c r="BC238" s="101"/>
      <c r="BD238" s="101"/>
      <c r="BE238" s="102"/>
      <c r="BF238" s="8"/>
      <c r="BG238" s="59"/>
      <c r="BH238" s="98"/>
      <c r="BI238" s="98"/>
      <c r="BJ238" s="98"/>
      <c r="BK238" s="98"/>
      <c r="BL238" s="59"/>
      <c r="BM238" s="61"/>
      <c r="BN238" s="55"/>
      <c r="BO238" s="55"/>
      <c r="BP238" s="55"/>
      <c r="BQ238" s="55"/>
      <c r="BR238" s="55"/>
      <c r="BS238" s="56"/>
      <c r="BT238" s="57"/>
      <c r="BU238" s="57"/>
      <c r="BV238" s="57"/>
      <c r="BW238" s="57"/>
      <c r="BX238" s="57"/>
      <c r="BY238" s="58"/>
      <c r="BZ238" s="61">
        <f>BO238+BQ238+BS238+BU238+BW238+BY238</f>
        <v>0</v>
      </c>
      <c r="CA238" s="63"/>
      <c r="CB238" s="57"/>
      <c r="CC238" s="57"/>
      <c r="CD238" s="58"/>
      <c r="CE238" s="61">
        <f>CB238+CD238</f>
        <v>0</v>
      </c>
      <c r="CF238" s="55"/>
      <c r="CG238" s="55"/>
      <c r="CH238" s="55"/>
      <c r="CI238" s="56"/>
      <c r="CJ238" s="57"/>
      <c r="CK238" s="57"/>
      <c r="CL238" s="57"/>
      <c r="CM238" s="58"/>
      <c r="CN238" s="59"/>
      <c r="CO238" s="59"/>
      <c r="CP238" s="59"/>
      <c r="CQ238" s="60"/>
      <c r="CR238" s="61"/>
      <c r="CS238" s="55"/>
      <c r="CT238" s="55"/>
      <c r="CU238" s="55"/>
      <c r="CV238" s="55"/>
      <c r="CW238" s="55"/>
      <c r="CX238" s="56"/>
      <c r="CY238" s="57"/>
      <c r="CZ238" s="57"/>
      <c r="DA238" s="57"/>
      <c r="DB238" s="57"/>
      <c r="DC238" s="57"/>
      <c r="DD238" s="58"/>
      <c r="DE238" s="8"/>
      <c r="DF238" s="62"/>
      <c r="DG238" s="56"/>
      <c r="DH238" s="63"/>
      <c r="DI238" s="58"/>
      <c r="DJ238" s="8"/>
      <c r="DK238" s="50">
        <f t="shared" si="55"/>
        <v>0</v>
      </c>
      <c r="DL238" s="72"/>
      <c r="DM238" s="73"/>
    </row>
    <row r="239" spans="1:117" s="187" customFormat="1" hidden="1" x14ac:dyDescent="0.25">
      <c r="A239" s="1434">
        <v>19</v>
      </c>
      <c r="B239" s="54" t="s">
        <v>224</v>
      </c>
      <c r="C239" s="99"/>
      <c r="D239" s="56"/>
      <c r="E239" s="100"/>
      <c r="F239" s="58"/>
      <c r="G239" s="111"/>
      <c r="H239" s="104"/>
      <c r="I239" s="61"/>
      <c r="J239" s="55"/>
      <c r="K239" s="55"/>
      <c r="L239" s="55"/>
      <c r="M239" s="56"/>
      <c r="N239" s="57"/>
      <c r="O239" s="57"/>
      <c r="P239" s="57"/>
      <c r="Q239" s="58"/>
      <c r="R239" s="61"/>
      <c r="S239" s="59"/>
      <c r="T239" s="98"/>
      <c r="U239" s="98"/>
      <c r="V239" s="98"/>
      <c r="W239" s="98"/>
      <c r="X239" s="59"/>
      <c r="Y239" s="61"/>
      <c r="Z239" s="55"/>
      <c r="AA239" s="99"/>
      <c r="AB239" s="99"/>
      <c r="AC239" s="56"/>
      <c r="AD239" s="100"/>
      <c r="AE239" s="100"/>
      <c r="AF239" s="100"/>
      <c r="AG239" s="58"/>
      <c r="AH239" s="98"/>
      <c r="AI239" s="98"/>
      <c r="AJ239" s="98"/>
      <c r="AK239" s="60"/>
      <c r="AL239" s="61"/>
      <c r="AM239" s="55"/>
      <c r="AN239" s="99"/>
      <c r="AO239" s="99"/>
      <c r="AP239" s="99"/>
      <c r="AQ239" s="99"/>
      <c r="AR239" s="56"/>
      <c r="AS239" s="100"/>
      <c r="AT239" s="57"/>
      <c r="AU239" s="100"/>
      <c r="AV239" s="100"/>
      <c r="AW239" s="100"/>
      <c r="AX239" s="58"/>
      <c r="AY239" s="8"/>
      <c r="AZ239" s="65"/>
      <c r="BA239" s="65"/>
      <c r="BB239" s="65"/>
      <c r="BC239" s="65"/>
      <c r="BD239" s="65"/>
      <c r="BE239" s="66"/>
      <c r="BF239" s="8"/>
      <c r="BG239" s="59"/>
      <c r="BH239" s="98"/>
      <c r="BI239" s="98"/>
      <c r="BJ239" s="98"/>
      <c r="BK239" s="98"/>
      <c r="BL239" s="98"/>
      <c r="BM239" s="61"/>
      <c r="BN239" s="55"/>
      <c r="BO239" s="55"/>
      <c r="BP239" s="55"/>
      <c r="BQ239" s="55"/>
      <c r="BR239" s="55"/>
      <c r="BS239" s="56"/>
      <c r="BT239" s="57"/>
      <c r="BU239" s="57"/>
      <c r="BV239" s="57"/>
      <c r="BW239" s="57"/>
      <c r="BX239" s="57"/>
      <c r="BY239" s="58"/>
      <c r="BZ239" s="8"/>
      <c r="CA239" s="57"/>
      <c r="CB239" s="57"/>
      <c r="CC239" s="57"/>
      <c r="CD239" s="58"/>
      <c r="CE239" s="61"/>
      <c r="CF239" s="55"/>
      <c r="CG239" s="55"/>
      <c r="CH239" s="55"/>
      <c r="CI239" s="56"/>
      <c r="CJ239" s="57"/>
      <c r="CK239" s="57"/>
      <c r="CL239" s="57"/>
      <c r="CM239" s="58"/>
      <c r="CN239" s="59"/>
      <c r="CO239" s="59"/>
      <c r="CP239" s="59"/>
      <c r="CQ239" s="60"/>
      <c r="CR239" s="61">
        <f>CG239+CK239+CO239+CI239+CM239+CQ239</f>
        <v>0</v>
      </c>
      <c r="CS239" s="55"/>
      <c r="CT239" s="55"/>
      <c r="CU239" s="55"/>
      <c r="CV239" s="55"/>
      <c r="CW239" s="55"/>
      <c r="CX239" s="56"/>
      <c r="CY239" s="57"/>
      <c r="CZ239" s="57"/>
      <c r="DA239" s="57"/>
      <c r="DB239" s="57"/>
      <c r="DC239" s="57"/>
      <c r="DD239" s="58"/>
      <c r="DE239" s="61"/>
      <c r="DF239" s="62"/>
      <c r="DG239" s="56"/>
      <c r="DH239" s="63"/>
      <c r="DI239" s="58"/>
      <c r="DJ239" s="8"/>
      <c r="DK239" s="50">
        <f t="shared" si="55"/>
        <v>0</v>
      </c>
      <c r="DL239" s="72"/>
      <c r="DM239" s="73"/>
    </row>
    <row r="240" spans="1:117" s="187" customFormat="1" hidden="1" x14ac:dyDescent="0.25">
      <c r="A240" s="1434">
        <v>20</v>
      </c>
      <c r="B240" s="54" t="s">
        <v>39</v>
      </c>
      <c r="C240" s="55"/>
      <c r="D240" s="56"/>
      <c r="E240" s="57"/>
      <c r="F240" s="58"/>
      <c r="G240" s="103"/>
      <c r="H240" s="104"/>
      <c r="I240" s="61">
        <f>D240+F240+H240</f>
        <v>0</v>
      </c>
      <c r="J240" s="55"/>
      <c r="K240" s="55"/>
      <c r="L240" s="55"/>
      <c r="M240" s="56"/>
      <c r="N240" s="57"/>
      <c r="O240" s="57"/>
      <c r="P240" s="57"/>
      <c r="Q240" s="58"/>
      <c r="R240" s="61"/>
      <c r="S240" s="59"/>
      <c r="T240" s="98"/>
      <c r="U240" s="98"/>
      <c r="V240" s="98"/>
      <c r="W240" s="98"/>
      <c r="X240" s="59"/>
      <c r="Y240" s="61"/>
      <c r="Z240" s="55"/>
      <c r="AA240" s="99"/>
      <c r="AB240" s="99"/>
      <c r="AC240" s="56"/>
      <c r="AD240" s="100"/>
      <c r="AE240" s="100"/>
      <c r="AF240" s="100"/>
      <c r="AG240" s="58"/>
      <c r="AH240" s="98"/>
      <c r="AI240" s="98"/>
      <c r="AJ240" s="98"/>
      <c r="AK240" s="60"/>
      <c r="AL240" s="61">
        <f>AA240+AC240+AE240+AG240+AI240+AK240</f>
        <v>0</v>
      </c>
      <c r="AM240" s="55"/>
      <c r="AN240" s="99"/>
      <c r="AO240" s="99"/>
      <c r="AP240" s="99"/>
      <c r="AQ240" s="99"/>
      <c r="AR240" s="56"/>
      <c r="AS240" s="100"/>
      <c r="AT240" s="100"/>
      <c r="AU240" s="100"/>
      <c r="AV240" s="100"/>
      <c r="AW240" s="100"/>
      <c r="AX240" s="58"/>
      <c r="AY240" s="8"/>
      <c r="AZ240" s="59"/>
      <c r="BA240" s="59"/>
      <c r="BB240" s="59"/>
      <c r="BC240" s="59"/>
      <c r="BD240" s="59"/>
      <c r="BE240" s="60"/>
      <c r="BF240" s="8"/>
      <c r="BG240" s="59"/>
      <c r="BH240" s="98"/>
      <c r="BI240" s="98"/>
      <c r="BJ240" s="98"/>
      <c r="BK240" s="98"/>
      <c r="BL240" s="59"/>
      <c r="BM240" s="61"/>
      <c r="BN240" s="55"/>
      <c r="BO240" s="55"/>
      <c r="BP240" s="55"/>
      <c r="BQ240" s="55"/>
      <c r="BR240" s="55"/>
      <c r="BS240" s="56"/>
      <c r="BT240" s="57"/>
      <c r="BU240" s="57"/>
      <c r="BV240" s="57"/>
      <c r="BW240" s="57"/>
      <c r="BX240" s="57"/>
      <c r="BY240" s="58"/>
      <c r="BZ240" s="8"/>
      <c r="CA240" s="57"/>
      <c r="CB240" s="57"/>
      <c r="CC240" s="57"/>
      <c r="CD240" s="58"/>
      <c r="CE240" s="61"/>
      <c r="CF240" s="55"/>
      <c r="CG240" s="55"/>
      <c r="CH240" s="55"/>
      <c r="CI240" s="56"/>
      <c r="CJ240" s="57"/>
      <c r="CK240" s="57"/>
      <c r="CL240" s="57"/>
      <c r="CM240" s="58"/>
      <c r="CN240" s="59"/>
      <c r="CO240" s="59"/>
      <c r="CP240" s="59"/>
      <c r="CQ240" s="60"/>
      <c r="CR240" s="61"/>
      <c r="CS240" s="55"/>
      <c r="CT240" s="55"/>
      <c r="CU240" s="55"/>
      <c r="CV240" s="55"/>
      <c r="CW240" s="55"/>
      <c r="CX240" s="56"/>
      <c r="CY240" s="57"/>
      <c r="CZ240" s="57"/>
      <c r="DA240" s="57"/>
      <c r="DB240" s="57"/>
      <c r="DC240" s="57"/>
      <c r="DD240" s="58"/>
      <c r="DE240" s="8"/>
      <c r="DF240" s="62"/>
      <c r="DG240" s="56"/>
      <c r="DH240" s="63"/>
      <c r="DI240" s="58"/>
      <c r="DJ240" s="8"/>
      <c r="DK240" s="50">
        <f t="shared" si="55"/>
        <v>0</v>
      </c>
      <c r="DL240" s="72"/>
      <c r="DM240" s="73"/>
    </row>
    <row r="241" spans="1:119" s="187" customFormat="1" hidden="1" x14ac:dyDescent="0.25">
      <c r="A241" s="1434">
        <v>21</v>
      </c>
      <c r="B241" s="54" t="s">
        <v>17</v>
      </c>
      <c r="C241" s="99"/>
      <c r="D241" s="56"/>
      <c r="E241" s="100"/>
      <c r="F241" s="58"/>
      <c r="G241" s="111"/>
      <c r="H241" s="104"/>
      <c r="I241" s="61">
        <f>D241+F241+H241</f>
        <v>0</v>
      </c>
      <c r="J241" s="55"/>
      <c r="K241" s="55"/>
      <c r="L241" s="55"/>
      <c r="M241" s="56"/>
      <c r="N241" s="57"/>
      <c r="O241" s="57"/>
      <c r="P241" s="57"/>
      <c r="Q241" s="58"/>
      <c r="R241" s="61"/>
      <c r="S241" s="59"/>
      <c r="T241" s="98"/>
      <c r="U241" s="98"/>
      <c r="V241" s="98"/>
      <c r="W241" s="98"/>
      <c r="X241" s="59"/>
      <c r="Y241" s="61">
        <f>T241+V241+X241</f>
        <v>0</v>
      </c>
      <c r="Z241" s="55"/>
      <c r="AA241" s="99"/>
      <c r="AB241" s="99"/>
      <c r="AC241" s="56"/>
      <c r="AD241" s="100"/>
      <c r="AE241" s="100"/>
      <c r="AF241" s="100"/>
      <c r="AG241" s="58"/>
      <c r="AH241" s="98"/>
      <c r="AI241" s="98"/>
      <c r="AJ241" s="98"/>
      <c r="AK241" s="60"/>
      <c r="AL241" s="61"/>
      <c r="AM241" s="55"/>
      <c r="AN241" s="99"/>
      <c r="AO241" s="99"/>
      <c r="AP241" s="99"/>
      <c r="AQ241" s="99"/>
      <c r="AR241" s="56"/>
      <c r="AS241" s="57"/>
      <c r="AT241" s="57"/>
      <c r="AU241" s="100"/>
      <c r="AV241" s="100"/>
      <c r="AW241" s="100"/>
      <c r="AX241" s="58"/>
      <c r="AY241" s="8"/>
      <c r="AZ241" s="59"/>
      <c r="BA241" s="59"/>
      <c r="BB241" s="59"/>
      <c r="BC241" s="59"/>
      <c r="BD241" s="59"/>
      <c r="BE241" s="60"/>
      <c r="BF241" s="8"/>
      <c r="BG241" s="59"/>
      <c r="BH241" s="59"/>
      <c r="BI241" s="59"/>
      <c r="BJ241" s="59"/>
      <c r="BK241" s="59"/>
      <c r="BL241" s="59"/>
      <c r="BM241" s="61"/>
      <c r="BN241" s="55"/>
      <c r="BO241" s="55"/>
      <c r="BP241" s="55"/>
      <c r="BQ241" s="55"/>
      <c r="BR241" s="55"/>
      <c r="BS241" s="56"/>
      <c r="BT241" s="57"/>
      <c r="BU241" s="57"/>
      <c r="BV241" s="57"/>
      <c r="BW241" s="57"/>
      <c r="BX241" s="57"/>
      <c r="BY241" s="58"/>
      <c r="BZ241" s="8"/>
      <c r="CA241" s="57"/>
      <c r="CB241" s="57"/>
      <c r="CC241" s="57"/>
      <c r="CD241" s="58"/>
      <c r="CE241" s="61"/>
      <c r="CF241" s="55"/>
      <c r="CG241" s="55"/>
      <c r="CH241" s="55"/>
      <c r="CI241" s="56"/>
      <c r="CJ241" s="57"/>
      <c r="CK241" s="57"/>
      <c r="CL241" s="57"/>
      <c r="CM241" s="58"/>
      <c r="CN241" s="59"/>
      <c r="CO241" s="59"/>
      <c r="CP241" s="59"/>
      <c r="CQ241" s="60"/>
      <c r="CR241" s="61"/>
      <c r="CS241" s="55"/>
      <c r="CT241" s="55"/>
      <c r="CU241" s="55"/>
      <c r="CV241" s="55"/>
      <c r="CW241" s="55"/>
      <c r="CX241" s="56"/>
      <c r="CY241" s="57"/>
      <c r="CZ241" s="57"/>
      <c r="DA241" s="57"/>
      <c r="DB241" s="57"/>
      <c r="DC241" s="57"/>
      <c r="DD241" s="58"/>
      <c r="DE241" s="8"/>
      <c r="DF241" s="62"/>
      <c r="DG241" s="56"/>
      <c r="DH241" s="63"/>
      <c r="DI241" s="58"/>
      <c r="DJ241" s="8"/>
      <c r="DK241" s="50">
        <f t="shared" si="55"/>
        <v>0</v>
      </c>
      <c r="DL241" s="72"/>
      <c r="DM241" s="73"/>
    </row>
    <row r="242" spans="1:119" s="187" customFormat="1" ht="15" hidden="1" customHeight="1" x14ac:dyDescent="0.25">
      <c r="A242" s="1434">
        <v>22</v>
      </c>
      <c r="B242" s="54" t="s">
        <v>75</v>
      </c>
      <c r="C242" s="55"/>
      <c r="D242" s="56"/>
      <c r="E242" s="57"/>
      <c r="F242" s="58"/>
      <c r="G242" s="103"/>
      <c r="H242" s="104"/>
      <c r="I242" s="61"/>
      <c r="J242" s="55"/>
      <c r="K242" s="55"/>
      <c r="L242" s="55"/>
      <c r="M242" s="56"/>
      <c r="N242" s="57"/>
      <c r="O242" s="57"/>
      <c r="P242" s="57"/>
      <c r="Q242" s="58"/>
      <c r="R242" s="61"/>
      <c r="S242" s="59"/>
      <c r="T242" s="59"/>
      <c r="U242" s="59"/>
      <c r="V242" s="59"/>
      <c r="W242" s="59"/>
      <c r="X242" s="98"/>
      <c r="Y242" s="61">
        <f>T242+V242+X242</f>
        <v>0</v>
      </c>
      <c r="Z242" s="55"/>
      <c r="AA242" s="55"/>
      <c r="AB242" s="55"/>
      <c r="AC242" s="56"/>
      <c r="AD242" s="57"/>
      <c r="AE242" s="57"/>
      <c r="AF242" s="57"/>
      <c r="AG242" s="58"/>
      <c r="AH242" s="59"/>
      <c r="AI242" s="59"/>
      <c r="AJ242" s="59"/>
      <c r="AK242" s="60"/>
      <c r="AL242" s="61"/>
      <c r="AM242" s="55"/>
      <c r="AN242" s="55"/>
      <c r="AO242" s="55"/>
      <c r="AP242" s="55"/>
      <c r="AQ242" s="55"/>
      <c r="AR242" s="56"/>
      <c r="AS242" s="57"/>
      <c r="AT242" s="57"/>
      <c r="AU242" s="57"/>
      <c r="AV242" s="57"/>
      <c r="AW242" s="57"/>
      <c r="AX242" s="58"/>
      <c r="AY242" s="8"/>
      <c r="AZ242" s="101"/>
      <c r="BA242" s="101"/>
      <c r="BB242" s="101"/>
      <c r="BC242" s="101"/>
      <c r="BD242" s="101"/>
      <c r="BE242" s="102"/>
      <c r="BF242" s="8"/>
      <c r="BG242" s="59"/>
      <c r="BH242" s="59"/>
      <c r="BI242" s="59"/>
      <c r="BJ242" s="59"/>
      <c r="BK242" s="59"/>
      <c r="BL242" s="98"/>
      <c r="BM242" s="61"/>
      <c r="BN242" s="55"/>
      <c r="BO242" s="55"/>
      <c r="BP242" s="55"/>
      <c r="BQ242" s="55"/>
      <c r="BR242" s="55"/>
      <c r="BS242" s="56"/>
      <c r="BT242" s="57"/>
      <c r="BU242" s="57"/>
      <c r="BV242" s="57"/>
      <c r="BW242" s="57"/>
      <c r="BX242" s="57"/>
      <c r="BY242" s="58"/>
      <c r="BZ242" s="8"/>
      <c r="CA242" s="57"/>
      <c r="CB242" s="57"/>
      <c r="CC242" s="57"/>
      <c r="CD242" s="58"/>
      <c r="CE242" s="61">
        <f>CB242+CD242</f>
        <v>0</v>
      </c>
      <c r="CF242" s="55"/>
      <c r="CG242" s="55"/>
      <c r="CH242" s="55"/>
      <c r="CI242" s="56"/>
      <c r="CJ242" s="57"/>
      <c r="CK242" s="57"/>
      <c r="CL242" s="57"/>
      <c r="CM242" s="58"/>
      <c r="CN242" s="59"/>
      <c r="CO242" s="59"/>
      <c r="CP242" s="59"/>
      <c r="CQ242" s="60"/>
      <c r="CR242" s="61"/>
      <c r="CS242" s="55"/>
      <c r="CT242" s="55"/>
      <c r="CU242" s="55"/>
      <c r="CV242" s="55"/>
      <c r="CW242" s="55"/>
      <c r="CX242" s="56"/>
      <c r="CY242" s="57"/>
      <c r="CZ242" s="57"/>
      <c r="DA242" s="57"/>
      <c r="DB242" s="57"/>
      <c r="DC242" s="57"/>
      <c r="DD242" s="58"/>
      <c r="DE242" s="8"/>
      <c r="DF242" s="62"/>
      <c r="DG242" s="56"/>
      <c r="DH242" s="63"/>
      <c r="DI242" s="58"/>
      <c r="DJ242" s="8"/>
      <c r="DK242" s="50">
        <f t="shared" si="55"/>
        <v>0</v>
      </c>
      <c r="DL242" s="72"/>
      <c r="DM242" s="73"/>
    </row>
    <row r="243" spans="1:119" s="187" customFormat="1" ht="15" hidden="1" customHeight="1" x14ac:dyDescent="0.25">
      <c r="A243" s="1434">
        <v>23</v>
      </c>
      <c r="B243" s="54" t="s">
        <v>76</v>
      </c>
      <c r="C243" s="99"/>
      <c r="D243" s="56"/>
      <c r="E243" s="100"/>
      <c r="F243" s="58"/>
      <c r="G243" s="111"/>
      <c r="H243" s="104"/>
      <c r="I243" s="61"/>
      <c r="J243" s="55"/>
      <c r="K243" s="55"/>
      <c r="L243" s="55"/>
      <c r="M243" s="56"/>
      <c r="N243" s="57"/>
      <c r="O243" s="57"/>
      <c r="P243" s="57"/>
      <c r="Q243" s="58"/>
      <c r="R243" s="61"/>
      <c r="S243" s="59"/>
      <c r="T243" s="98"/>
      <c r="U243" s="98"/>
      <c r="V243" s="98"/>
      <c r="W243" s="98"/>
      <c r="X243" s="59"/>
      <c r="Y243" s="61">
        <f>T243+V243+X243</f>
        <v>0</v>
      </c>
      <c r="Z243" s="55"/>
      <c r="AA243" s="99"/>
      <c r="AB243" s="99"/>
      <c r="AC243" s="56"/>
      <c r="AD243" s="100"/>
      <c r="AE243" s="100"/>
      <c r="AF243" s="100"/>
      <c r="AG243" s="79"/>
      <c r="AH243" s="98"/>
      <c r="AI243" s="98"/>
      <c r="AJ243" s="98"/>
      <c r="AK243" s="60"/>
      <c r="AL243" s="61">
        <f>AA243+AC243+AE243+AG243+AI243+AK243</f>
        <v>0</v>
      </c>
      <c r="AM243" s="55"/>
      <c r="AN243" s="99"/>
      <c r="AO243" s="99"/>
      <c r="AP243" s="99"/>
      <c r="AQ243" s="99"/>
      <c r="AR243" s="56"/>
      <c r="AS243" s="100"/>
      <c r="AT243" s="57"/>
      <c r="AU243" s="100"/>
      <c r="AV243" s="100"/>
      <c r="AW243" s="100"/>
      <c r="AX243" s="58"/>
      <c r="AY243" s="8"/>
      <c r="AZ243" s="65"/>
      <c r="BA243" s="65"/>
      <c r="BB243" s="65"/>
      <c r="BC243" s="65"/>
      <c r="BD243" s="65"/>
      <c r="BE243" s="66"/>
      <c r="BF243" s="8"/>
      <c r="BG243" s="59"/>
      <c r="BH243" s="98"/>
      <c r="BI243" s="98"/>
      <c r="BJ243" s="98"/>
      <c r="BK243" s="98"/>
      <c r="BL243" s="98"/>
      <c r="BM243" s="61"/>
      <c r="BN243" s="55"/>
      <c r="BO243" s="55"/>
      <c r="BP243" s="55"/>
      <c r="BQ243" s="55"/>
      <c r="BR243" s="55"/>
      <c r="BS243" s="56"/>
      <c r="BT243" s="57"/>
      <c r="BU243" s="57"/>
      <c r="BV243" s="57"/>
      <c r="BW243" s="57"/>
      <c r="BX243" s="57"/>
      <c r="BY243" s="58"/>
      <c r="BZ243" s="8"/>
      <c r="CA243" s="57"/>
      <c r="CB243" s="57"/>
      <c r="CC243" s="57"/>
      <c r="CD243" s="58"/>
      <c r="CE243" s="61"/>
      <c r="CF243" s="55"/>
      <c r="CG243" s="55"/>
      <c r="CH243" s="55"/>
      <c r="CI243" s="56"/>
      <c r="CJ243" s="57"/>
      <c r="CK243" s="57"/>
      <c r="CL243" s="57"/>
      <c r="CM243" s="58"/>
      <c r="CN243" s="59"/>
      <c r="CO243" s="59"/>
      <c r="CP243" s="59"/>
      <c r="CQ243" s="60"/>
      <c r="CR243" s="61"/>
      <c r="CS243" s="55"/>
      <c r="CT243" s="55"/>
      <c r="CU243" s="55"/>
      <c r="CV243" s="55"/>
      <c r="CW243" s="55"/>
      <c r="CX243" s="56"/>
      <c r="CY243" s="57"/>
      <c r="CZ243" s="57"/>
      <c r="DA243" s="57"/>
      <c r="DB243" s="57"/>
      <c r="DC243" s="57"/>
      <c r="DD243" s="58"/>
      <c r="DE243" s="8"/>
      <c r="DF243" s="113"/>
      <c r="DG243" s="56"/>
      <c r="DH243" s="63"/>
      <c r="DI243" s="58"/>
      <c r="DJ243" s="8"/>
      <c r="DK243" s="50">
        <f t="shared" si="55"/>
        <v>0</v>
      </c>
      <c r="DL243" s="72"/>
      <c r="DM243" s="73"/>
    </row>
    <row r="244" spans="1:119" x14ac:dyDescent="0.25">
      <c r="A244" s="87"/>
      <c r="B244" s="86" t="s">
        <v>13</v>
      </c>
      <c r="C244" s="149"/>
      <c r="D244" s="86">
        <f>SUM(D221:D238)</f>
        <v>0</v>
      </c>
      <c r="E244" s="149"/>
      <c r="F244" s="86">
        <f>SUM(F221:F238)</f>
        <v>0</v>
      </c>
      <c r="G244" s="87"/>
      <c r="H244" s="86">
        <f>SUM(H221:H238)</f>
        <v>0</v>
      </c>
      <c r="I244" s="88">
        <f>D244+F244+H244</f>
        <v>0</v>
      </c>
      <c r="J244" s="149"/>
      <c r="K244" s="149"/>
      <c r="L244" s="149"/>
      <c r="M244" s="86"/>
      <c r="N244" s="149"/>
      <c r="O244" s="149">
        <f>SUM(O221:O243)</f>
        <v>87</v>
      </c>
      <c r="P244" s="149"/>
      <c r="Q244" s="86"/>
      <c r="R244" s="88">
        <f t="shared" ref="R244" si="56">K244+M244+O244+Q244</f>
        <v>87</v>
      </c>
      <c r="S244" s="87"/>
      <c r="T244" s="87">
        <f>SUM(T221:T238)</f>
        <v>0</v>
      </c>
      <c r="U244" s="87"/>
      <c r="V244" s="87">
        <f>SUM(V221:V238)</f>
        <v>0</v>
      </c>
      <c r="W244" s="87"/>
      <c r="X244" s="87">
        <f>SUM(X221:X238)</f>
        <v>0</v>
      </c>
      <c r="Y244" s="88">
        <f>SUM(Y221:Y238)</f>
        <v>0</v>
      </c>
      <c r="Z244" s="85"/>
      <c r="AA244" s="87">
        <f>SUM(AA221:AA235)</f>
        <v>0</v>
      </c>
      <c r="AB244" s="87"/>
      <c r="AC244" s="86">
        <f>SUM(AC221:AC235)</f>
        <v>0</v>
      </c>
      <c r="AD244" s="87"/>
      <c r="AE244" s="87">
        <f>SUM(AE221:AE235)</f>
        <v>0</v>
      </c>
      <c r="AF244" s="87"/>
      <c r="AG244" s="87">
        <f>SUM(AG221:AG235)</f>
        <v>0</v>
      </c>
      <c r="AH244" s="85"/>
      <c r="AI244" s="87">
        <f>SUM(AI221:AI235)</f>
        <v>0</v>
      </c>
      <c r="AJ244" s="87"/>
      <c r="AK244" s="86">
        <f>SUM(AK221:AK235)</f>
        <v>0</v>
      </c>
      <c r="AL244" s="88">
        <f>AA244+AC244+AE244+AG244+AI244+AK244</f>
        <v>0</v>
      </c>
      <c r="AM244" s="85"/>
      <c r="AN244" s="87">
        <f>SUM(AN221:AN234)</f>
        <v>0</v>
      </c>
      <c r="AO244" s="87"/>
      <c r="AP244" s="87">
        <f>SUM(AP222:AP238)</f>
        <v>0</v>
      </c>
      <c r="AQ244" s="87"/>
      <c r="AR244" s="86">
        <f>SUM(AR221:AR238)</f>
        <v>0</v>
      </c>
      <c r="AS244" s="87"/>
      <c r="AT244" s="87">
        <f>SUM(AT221:AT238)</f>
        <v>0</v>
      </c>
      <c r="AU244" s="87"/>
      <c r="AV244" s="87">
        <f>SUM(AV221:AV238)</f>
        <v>0</v>
      </c>
      <c r="AW244" s="87"/>
      <c r="AX244" s="86"/>
      <c r="AY244" s="89"/>
      <c r="AZ244" s="87"/>
      <c r="BA244" s="87"/>
      <c r="BB244" s="87"/>
      <c r="BC244" s="87"/>
      <c r="BD244" s="87"/>
      <c r="BE244" s="86"/>
      <c r="BF244" s="89"/>
      <c r="BG244" s="85"/>
      <c r="BH244" s="87">
        <f>SUM(BH221:BH238)</f>
        <v>0</v>
      </c>
      <c r="BI244" s="87"/>
      <c r="BJ244" s="87">
        <f>SUM(BJ221:BJ238)</f>
        <v>0</v>
      </c>
      <c r="BK244" s="87"/>
      <c r="BL244" s="86">
        <f>SUM(BL221:BL235)</f>
        <v>0</v>
      </c>
      <c r="BM244" s="88">
        <f>BH244+BJ244+BL244</f>
        <v>0</v>
      </c>
      <c r="BN244" s="85"/>
      <c r="BO244" s="87">
        <f>SUM(BO221:BO238)</f>
        <v>0</v>
      </c>
      <c r="BP244" s="87"/>
      <c r="BQ244" s="87">
        <f>SUM(BQ221:BQ238)</f>
        <v>0</v>
      </c>
      <c r="BR244" s="87"/>
      <c r="BS244" s="86">
        <f>SUM(BS221:BS238)</f>
        <v>0</v>
      </c>
      <c r="BT244" s="87"/>
      <c r="BU244" s="87">
        <f>SUM(BU221:BU238)</f>
        <v>0</v>
      </c>
      <c r="BV244" s="87"/>
      <c r="BW244" s="87">
        <f>SUM(BW221:BW238)</f>
        <v>0</v>
      </c>
      <c r="BX244" s="87"/>
      <c r="BY244" s="86">
        <f>SUM(BY221:BY238)</f>
        <v>0</v>
      </c>
      <c r="BZ244" s="89">
        <f>BO244+BQ244+BS244+BU244+BW244+BY244</f>
        <v>0</v>
      </c>
      <c r="CA244" s="87"/>
      <c r="CB244" s="87">
        <f>SUM(CB221:CB238)</f>
        <v>0</v>
      </c>
      <c r="CC244" s="87"/>
      <c r="CD244" s="86">
        <f>SUM(CD221:CD238)</f>
        <v>0</v>
      </c>
      <c r="CE244" s="88">
        <f>CB244+CD244</f>
        <v>0</v>
      </c>
      <c r="CF244" s="87"/>
      <c r="CG244" s="87">
        <f>SUM(CG221:CG243)</f>
        <v>0</v>
      </c>
      <c r="CH244" s="87"/>
      <c r="CI244" s="86">
        <f>SUM(CI221:CI243)</f>
        <v>0</v>
      </c>
      <c r="CJ244" s="87"/>
      <c r="CK244" s="87">
        <f>SUM(CK221:CK243)</f>
        <v>0</v>
      </c>
      <c r="CL244" s="87"/>
      <c r="CM244" s="86">
        <f>SUM(CM221:CM243)</f>
        <v>0</v>
      </c>
      <c r="CN244" s="87"/>
      <c r="CO244" s="87"/>
      <c r="CP244" s="87"/>
      <c r="CQ244" s="86"/>
      <c r="CR244" s="88">
        <f>CG244+CI244+CK244+CM244+CO244+CQ244</f>
        <v>0</v>
      </c>
      <c r="CS244" s="87"/>
      <c r="CT244" s="87">
        <f>SUM(CT227:CT243)</f>
        <v>0</v>
      </c>
      <c r="CU244" s="87"/>
      <c r="CV244" s="87">
        <f>SUM(CV227:CV243)</f>
        <v>0</v>
      </c>
      <c r="CW244" s="87"/>
      <c r="CX244" s="86">
        <f>SUM(CX223:CX238)</f>
        <v>0</v>
      </c>
      <c r="CY244" s="87"/>
      <c r="CZ244" s="87">
        <f>SUM(CZ221:CZ243)</f>
        <v>0</v>
      </c>
      <c r="DA244" s="87"/>
      <c r="DB244" s="87">
        <f>SUM(DB221:DB243)</f>
        <v>0</v>
      </c>
      <c r="DC244" s="87"/>
      <c r="DD244" s="86">
        <f>SUM(DD221:DD238)</f>
        <v>0</v>
      </c>
      <c r="DE244" s="89">
        <f>CT244+CV244+CZ244+DB244+DD244+CX244</f>
        <v>0</v>
      </c>
      <c r="DF244" s="90"/>
      <c r="DG244" s="89"/>
      <c r="DH244" s="128"/>
      <c r="DI244" s="89">
        <f>SUM(DI221:DI243)</f>
        <v>0</v>
      </c>
      <c r="DJ244" s="89">
        <f>DG244+DI244</f>
        <v>0</v>
      </c>
      <c r="DK244" s="94">
        <f>R244+Y244+BF244</f>
        <v>87</v>
      </c>
      <c r="DL244" s="115"/>
      <c r="DM244" s="94">
        <v>3</v>
      </c>
    </row>
    <row r="245" spans="1:119" hidden="1" x14ac:dyDescent="0.25">
      <c r="A245" s="1798" t="s">
        <v>141</v>
      </c>
      <c r="B245" s="1799"/>
      <c r="C245" s="1799"/>
      <c r="D245" s="1799"/>
      <c r="E245" s="1799"/>
      <c r="F245" s="1799"/>
      <c r="G245" s="1799"/>
      <c r="H245" s="1799"/>
      <c r="I245" s="1799"/>
      <c r="J245" s="1799"/>
      <c r="K245" s="1799"/>
      <c r="L245" s="1799"/>
      <c r="M245" s="1799"/>
      <c r="N245" s="1799"/>
      <c r="O245" s="1799"/>
      <c r="P245" s="1799"/>
      <c r="Q245" s="1799"/>
      <c r="R245" s="1799"/>
      <c r="S245" s="1799"/>
      <c r="T245" s="1799"/>
      <c r="U245" s="1799"/>
      <c r="V245" s="1799"/>
      <c r="W245" s="1799"/>
      <c r="X245" s="1799"/>
      <c r="Y245" s="1799"/>
      <c r="Z245" s="1799"/>
      <c r="AA245" s="1799"/>
      <c r="AB245" s="1799"/>
      <c r="AC245" s="1799"/>
      <c r="AD245" s="1799"/>
      <c r="AE245" s="1799"/>
      <c r="AF245" s="1799"/>
      <c r="AG245" s="1799"/>
      <c r="AH245" s="1799"/>
      <c r="AI245" s="1799"/>
      <c r="AJ245" s="1799"/>
      <c r="AK245" s="1799"/>
      <c r="AL245" s="1799"/>
      <c r="AM245" s="1799"/>
      <c r="AN245" s="1799"/>
      <c r="AO245" s="1799"/>
      <c r="AP245" s="1799"/>
      <c r="AQ245" s="1799"/>
      <c r="AR245" s="1799"/>
      <c r="AS245" s="1799"/>
      <c r="AT245" s="1799"/>
      <c r="AU245" s="1799"/>
      <c r="AV245" s="1799"/>
      <c r="AW245" s="1799"/>
      <c r="AX245" s="1799"/>
      <c r="AY245" s="1799"/>
      <c r="AZ245" s="1799"/>
      <c r="BA245" s="1799"/>
      <c r="BB245" s="1799"/>
      <c r="BC245" s="1799"/>
      <c r="BD245" s="1799"/>
      <c r="BE245" s="1799"/>
      <c r="BF245" s="1799"/>
      <c r="BG245" s="1799"/>
      <c r="BH245" s="1799"/>
      <c r="BI245" s="1799"/>
      <c r="BJ245" s="1799"/>
      <c r="BK245" s="1799"/>
      <c r="BL245" s="1799"/>
      <c r="BM245" s="1799"/>
      <c r="BN245" s="1799"/>
      <c r="BO245" s="1799"/>
      <c r="BP245" s="1799"/>
      <c r="BQ245" s="1799"/>
      <c r="BR245" s="1799"/>
      <c r="BS245" s="1799"/>
      <c r="BT245" s="1799"/>
      <c r="BU245" s="1799"/>
      <c r="BV245" s="1799"/>
      <c r="BW245" s="1799"/>
      <c r="BX245" s="1799"/>
      <c r="BY245" s="1799"/>
      <c r="BZ245" s="1799"/>
      <c r="CA245" s="1799"/>
      <c r="CB245" s="1799"/>
      <c r="CC245" s="1799"/>
      <c r="CD245" s="1799"/>
      <c r="CE245" s="1799"/>
      <c r="CF245" s="1799"/>
      <c r="CG245" s="1799"/>
      <c r="CH245" s="1799"/>
      <c r="CI245" s="1799"/>
      <c r="CJ245" s="1799"/>
      <c r="CK245" s="1799"/>
      <c r="CL245" s="1799"/>
      <c r="CM245" s="1799"/>
      <c r="CN245" s="1799"/>
      <c r="CO245" s="1799"/>
      <c r="CP245" s="1799"/>
      <c r="CQ245" s="1799"/>
      <c r="CR245" s="1799"/>
      <c r="CS245" s="1799"/>
      <c r="CT245" s="1799"/>
      <c r="CU245" s="1799"/>
      <c r="CV245" s="1799"/>
      <c r="CW245" s="1799"/>
      <c r="CX245" s="1799"/>
      <c r="CY245" s="1799"/>
      <c r="CZ245" s="1799"/>
      <c r="DA245" s="1799"/>
      <c r="DB245" s="1799"/>
      <c r="DC245" s="1799"/>
      <c r="DD245" s="1799"/>
      <c r="DE245" s="1799"/>
      <c r="DF245" s="1799"/>
      <c r="DG245" s="1799"/>
      <c r="DH245" s="1799"/>
      <c r="DI245" s="1799"/>
      <c r="DJ245" s="1799"/>
      <c r="DK245" s="1799"/>
      <c r="DL245" s="1799"/>
      <c r="DM245" s="1800"/>
    </row>
    <row r="246" spans="1:119" hidden="1" x14ac:dyDescent="0.25">
      <c r="A246" s="35">
        <v>1</v>
      </c>
      <c r="B246" s="76" t="s">
        <v>206</v>
      </c>
      <c r="C246" s="55"/>
      <c r="D246" s="56"/>
      <c r="E246" s="57"/>
      <c r="F246" s="58"/>
      <c r="G246" s="103"/>
      <c r="H246" s="104"/>
      <c r="I246" s="61"/>
      <c r="J246" s="55"/>
      <c r="K246" s="55"/>
      <c r="L246" s="55"/>
      <c r="M246" s="39"/>
      <c r="N246" s="49"/>
      <c r="O246" s="40"/>
      <c r="P246" s="40"/>
      <c r="Q246" s="1289"/>
      <c r="R246" s="1438"/>
      <c r="S246" s="59"/>
      <c r="T246" s="98"/>
      <c r="U246" s="98"/>
      <c r="V246" s="98"/>
      <c r="W246" s="98"/>
      <c r="X246" s="60"/>
      <c r="Y246" s="8"/>
      <c r="Z246" s="99"/>
      <c r="AA246" s="99"/>
      <c r="AB246" s="99"/>
      <c r="AC246" s="56"/>
      <c r="AD246" s="100"/>
      <c r="AE246" s="100"/>
      <c r="AF246" s="57"/>
      <c r="AG246" s="58"/>
      <c r="AH246" s="98"/>
      <c r="AI246" s="98"/>
      <c r="AJ246" s="98"/>
      <c r="AK246" s="60"/>
      <c r="AL246" s="61"/>
      <c r="AM246" s="99"/>
      <c r="AN246" s="99"/>
      <c r="AO246" s="99"/>
      <c r="AP246" s="99"/>
      <c r="AQ246" s="99"/>
      <c r="AR246" s="56"/>
      <c r="AS246" s="100"/>
      <c r="AT246" s="100"/>
      <c r="AU246" s="100"/>
      <c r="AV246" s="100"/>
      <c r="AW246" s="100"/>
      <c r="AX246" s="58"/>
      <c r="AY246" s="61"/>
      <c r="AZ246" s="65"/>
      <c r="BA246" s="65"/>
      <c r="BB246" s="65"/>
      <c r="BC246" s="65"/>
      <c r="BD246" s="65"/>
      <c r="BE246" s="66"/>
      <c r="BF246" s="8"/>
      <c r="BG246" s="67"/>
      <c r="BH246" s="59"/>
      <c r="BI246" s="59"/>
      <c r="BJ246" s="59"/>
      <c r="BK246" s="59"/>
      <c r="BL246" s="60"/>
      <c r="BM246" s="75"/>
      <c r="BN246" s="62"/>
      <c r="BO246" s="55"/>
      <c r="BP246" s="55"/>
      <c r="BQ246" s="55"/>
      <c r="BR246" s="55"/>
      <c r="BS246" s="56"/>
      <c r="BT246" s="57"/>
      <c r="BU246" s="57"/>
      <c r="BV246" s="57"/>
      <c r="BW246" s="57"/>
      <c r="BX246" s="57"/>
      <c r="BY246" s="58"/>
      <c r="BZ246" s="61">
        <f>BO246+BQ246+BS246+BU246+BW246+BY246</f>
        <v>0</v>
      </c>
      <c r="CA246" s="57"/>
      <c r="CB246" s="57"/>
      <c r="CC246" s="57"/>
      <c r="CD246" s="58"/>
      <c r="CE246" s="8"/>
      <c r="CF246" s="55"/>
      <c r="CG246" s="55"/>
      <c r="CH246" s="55"/>
      <c r="CI246" s="56"/>
      <c r="CJ246" s="57"/>
      <c r="CK246" s="57"/>
      <c r="CL246" s="57"/>
      <c r="CM246" s="58"/>
      <c r="CN246" s="59"/>
      <c r="CO246" s="59"/>
      <c r="CP246" s="59"/>
      <c r="CQ246" s="60"/>
      <c r="CR246" s="75"/>
      <c r="CS246" s="62"/>
      <c r="CT246" s="55"/>
      <c r="CU246" s="55"/>
      <c r="CV246" s="55"/>
      <c r="CW246" s="38"/>
      <c r="CX246" s="56"/>
      <c r="CY246" s="57"/>
      <c r="CZ246" s="57"/>
      <c r="DA246" s="57"/>
      <c r="DB246" s="57"/>
      <c r="DC246" s="57"/>
      <c r="DD246" s="58"/>
      <c r="DE246" s="8"/>
      <c r="DF246" s="45"/>
      <c r="DG246" s="39"/>
      <c r="DH246" s="49"/>
      <c r="DI246" s="58"/>
      <c r="DJ246" s="8"/>
      <c r="DK246" s="50">
        <f t="shared" ref="DK246:DK248" si="57">R246+Y246</f>
        <v>0</v>
      </c>
      <c r="DL246" s="69"/>
      <c r="DM246" s="70"/>
    </row>
    <row r="247" spans="1:119" hidden="1" x14ac:dyDescent="0.25">
      <c r="A247" s="168">
        <v>2</v>
      </c>
      <c r="B247" s="35" t="s">
        <v>207</v>
      </c>
      <c r="C247" s="55"/>
      <c r="D247" s="56"/>
      <c r="E247" s="57"/>
      <c r="F247" s="58"/>
      <c r="G247" s="103"/>
      <c r="H247" s="104"/>
      <c r="I247" s="61"/>
      <c r="J247" s="55"/>
      <c r="K247" s="55"/>
      <c r="L247" s="55"/>
      <c r="M247" s="56"/>
      <c r="N247" s="63"/>
      <c r="O247" s="57"/>
      <c r="P247" s="57"/>
      <c r="Q247" s="58"/>
      <c r="R247" s="8"/>
      <c r="S247" s="59"/>
      <c r="T247" s="98"/>
      <c r="U247" s="98"/>
      <c r="V247" s="98"/>
      <c r="W247" s="98"/>
      <c r="X247" s="60"/>
      <c r="Y247" s="8"/>
      <c r="Z247" s="99"/>
      <c r="AA247" s="99"/>
      <c r="AB247" s="99"/>
      <c r="AC247" s="56"/>
      <c r="AD247" s="100"/>
      <c r="AE247" s="100"/>
      <c r="AF247" s="57"/>
      <c r="AG247" s="58"/>
      <c r="AH247" s="98"/>
      <c r="AI247" s="98"/>
      <c r="AJ247" s="98"/>
      <c r="AK247" s="60"/>
      <c r="AL247" s="61">
        <f>AA247+AC247+AE247+AG247+AI247+AK247</f>
        <v>0</v>
      </c>
      <c r="AM247" s="99"/>
      <c r="AN247" s="99"/>
      <c r="AO247" s="99"/>
      <c r="AP247" s="99"/>
      <c r="AQ247" s="99"/>
      <c r="AR247" s="56"/>
      <c r="AS247" s="100"/>
      <c r="AT247" s="100"/>
      <c r="AU247" s="100"/>
      <c r="AV247" s="100"/>
      <c r="AW247" s="100"/>
      <c r="AX247" s="58"/>
      <c r="AY247" s="61"/>
      <c r="AZ247" s="65"/>
      <c r="BA247" s="65"/>
      <c r="BB247" s="65"/>
      <c r="BC247" s="65"/>
      <c r="BD247" s="65"/>
      <c r="BE247" s="66"/>
      <c r="BF247" s="8"/>
      <c r="BG247" s="98"/>
      <c r="BH247" s="98"/>
      <c r="BI247" s="98"/>
      <c r="BJ247" s="98"/>
      <c r="BK247" s="98"/>
      <c r="BL247" s="60"/>
      <c r="BM247" s="75"/>
      <c r="BN247" s="62"/>
      <c r="BO247" s="55"/>
      <c r="BP247" s="55"/>
      <c r="BQ247" s="55"/>
      <c r="BR247" s="55"/>
      <c r="BS247" s="56"/>
      <c r="BT247" s="57"/>
      <c r="BU247" s="57"/>
      <c r="BV247" s="57"/>
      <c r="BW247" s="57"/>
      <c r="BX247" s="57"/>
      <c r="BY247" s="58"/>
      <c r="BZ247" s="61">
        <f>BO247+BQ247+BS247+BU247+BW247+BY247</f>
        <v>0</v>
      </c>
      <c r="CA247" s="57"/>
      <c r="CB247" s="57"/>
      <c r="CC247" s="57"/>
      <c r="CD247" s="58"/>
      <c r="CE247" s="8"/>
      <c r="CF247" s="55"/>
      <c r="CG247" s="55"/>
      <c r="CH247" s="55"/>
      <c r="CI247" s="56"/>
      <c r="CJ247" s="57"/>
      <c r="CK247" s="57"/>
      <c r="CL247" s="57"/>
      <c r="CM247" s="58"/>
      <c r="CN247" s="59"/>
      <c r="CO247" s="59"/>
      <c r="CP247" s="59"/>
      <c r="CQ247" s="60"/>
      <c r="CR247" s="61"/>
      <c r="CS247" s="62"/>
      <c r="CT247" s="55"/>
      <c r="CU247" s="55"/>
      <c r="CV247" s="55"/>
      <c r="CW247" s="55"/>
      <c r="CX247" s="56"/>
      <c r="CY247" s="57"/>
      <c r="CZ247" s="57"/>
      <c r="DA247" s="57"/>
      <c r="DB247" s="57"/>
      <c r="DC247" s="57"/>
      <c r="DD247" s="58"/>
      <c r="DE247" s="8"/>
      <c r="DF247" s="62"/>
      <c r="DG247" s="56"/>
      <c r="DH247" s="63"/>
      <c r="DI247" s="58"/>
      <c r="DJ247" s="8"/>
      <c r="DK247" s="50">
        <f t="shared" si="57"/>
        <v>0</v>
      </c>
      <c r="DL247" s="69"/>
      <c r="DM247" s="70"/>
    </row>
    <row r="248" spans="1:119" hidden="1" x14ac:dyDescent="0.25">
      <c r="A248" s="168">
        <v>3</v>
      </c>
      <c r="B248" s="54" t="s">
        <v>27</v>
      </c>
      <c r="C248" s="55"/>
      <c r="D248" s="56"/>
      <c r="E248" s="57"/>
      <c r="F248" s="58"/>
      <c r="G248" s="103"/>
      <c r="H248" s="104"/>
      <c r="I248" s="61"/>
      <c r="J248" s="55"/>
      <c r="K248" s="55"/>
      <c r="L248" s="55"/>
      <c r="M248" s="78"/>
      <c r="N248" s="80"/>
      <c r="O248" s="83"/>
      <c r="P248" s="83"/>
      <c r="Q248" s="79"/>
      <c r="R248" s="8"/>
      <c r="S248" s="59"/>
      <c r="T248" s="98"/>
      <c r="U248" s="98"/>
      <c r="V248" s="98"/>
      <c r="W248" s="98"/>
      <c r="X248" s="60"/>
      <c r="Y248" s="8"/>
      <c r="Z248" s="99"/>
      <c r="AA248" s="99"/>
      <c r="AB248" s="99"/>
      <c r="AC248" s="56"/>
      <c r="AD248" s="100"/>
      <c r="AE248" s="57"/>
      <c r="AF248" s="57"/>
      <c r="AG248" s="58"/>
      <c r="AH248" s="98"/>
      <c r="AI248" s="98"/>
      <c r="AJ248" s="98"/>
      <c r="AK248" s="60"/>
      <c r="AL248" s="61">
        <f>AA248+AC248+AE248+AG248+AI248+AK248</f>
        <v>0</v>
      </c>
      <c r="AM248" s="55"/>
      <c r="AN248" s="55"/>
      <c r="AO248" s="55"/>
      <c r="AP248" s="99"/>
      <c r="AQ248" s="99"/>
      <c r="AR248" s="56"/>
      <c r="AS248" s="100"/>
      <c r="AT248" s="100"/>
      <c r="AU248" s="100"/>
      <c r="AV248" s="100"/>
      <c r="AW248" s="100"/>
      <c r="AX248" s="58"/>
      <c r="AY248" s="61"/>
      <c r="AZ248" s="64"/>
      <c r="BA248" s="141"/>
      <c r="BB248" s="141"/>
      <c r="BC248" s="141"/>
      <c r="BD248" s="141"/>
      <c r="BE248" s="65"/>
      <c r="BF248" s="112"/>
      <c r="BG248" s="67"/>
      <c r="BH248" s="81"/>
      <c r="BI248" s="81"/>
      <c r="BJ248" s="81"/>
      <c r="BK248" s="81"/>
      <c r="BL248" s="84"/>
      <c r="BM248" s="14"/>
      <c r="BN248" s="113"/>
      <c r="BO248" s="82"/>
      <c r="BP248" s="82"/>
      <c r="BQ248" s="82"/>
      <c r="BR248" s="82"/>
      <c r="BS248" s="78"/>
      <c r="BT248" s="80"/>
      <c r="BU248" s="83"/>
      <c r="BV248" s="83"/>
      <c r="BW248" s="57"/>
      <c r="BX248" s="57"/>
      <c r="BY248" s="58"/>
      <c r="BZ248" s="14"/>
      <c r="CA248" s="57"/>
      <c r="CB248" s="57"/>
      <c r="CC248" s="57"/>
      <c r="CD248" s="58"/>
      <c r="CE248" s="8"/>
      <c r="CF248" s="55"/>
      <c r="CG248" s="55"/>
      <c r="CH248" s="55"/>
      <c r="CI248" s="78"/>
      <c r="CJ248" s="57"/>
      <c r="CK248" s="57"/>
      <c r="CL248" s="57"/>
      <c r="CM248" s="79"/>
      <c r="CN248" s="59"/>
      <c r="CO248" s="59"/>
      <c r="CP248" s="59"/>
      <c r="CQ248" s="60"/>
      <c r="CR248" s="75">
        <f>CG248+CK248+CO248+CI248+CM248+CQ248</f>
        <v>0</v>
      </c>
      <c r="CS248" s="62"/>
      <c r="CT248" s="55"/>
      <c r="CU248" s="55"/>
      <c r="CV248" s="82"/>
      <c r="CW248" s="55"/>
      <c r="CX248" s="56"/>
      <c r="CY248" s="57"/>
      <c r="CZ248" s="57"/>
      <c r="DA248" s="57"/>
      <c r="DB248" s="57"/>
      <c r="DC248" s="57"/>
      <c r="DD248" s="58"/>
      <c r="DE248" s="8"/>
      <c r="DF248" s="75"/>
      <c r="DG248" s="191"/>
      <c r="DH248" s="57"/>
      <c r="DI248" s="79"/>
      <c r="DJ248" s="8"/>
      <c r="DK248" s="50">
        <f t="shared" si="57"/>
        <v>0</v>
      </c>
      <c r="DL248" s="69"/>
      <c r="DM248" s="70"/>
    </row>
    <row r="249" spans="1:119" hidden="1" x14ac:dyDescent="0.25">
      <c r="A249" s="149"/>
      <c r="B249" s="149"/>
      <c r="C249" s="149"/>
      <c r="D249" s="149"/>
      <c r="E249" s="149"/>
      <c r="F249" s="149"/>
      <c r="G249" s="149"/>
      <c r="H249" s="149"/>
      <c r="I249" s="88"/>
      <c r="J249" s="85"/>
      <c r="K249" s="149"/>
      <c r="L249" s="149"/>
      <c r="M249" s="149"/>
      <c r="N249" s="85"/>
      <c r="O249" s="149"/>
      <c r="P249" s="149"/>
      <c r="Q249" s="86"/>
      <c r="R249" s="89"/>
      <c r="S249" s="149"/>
      <c r="T249" s="149"/>
      <c r="U249" s="149"/>
      <c r="V249" s="149"/>
      <c r="W249" s="149"/>
      <c r="X249" s="86"/>
      <c r="Y249" s="89"/>
      <c r="Z249" s="149"/>
      <c r="AA249" s="149"/>
      <c r="AB249" s="149"/>
      <c r="AC249" s="149"/>
      <c r="AD249" s="85"/>
      <c r="AE249" s="149"/>
      <c r="AF249" s="149"/>
      <c r="AG249" s="149"/>
      <c r="AH249" s="85"/>
      <c r="AI249" s="149"/>
      <c r="AJ249" s="149"/>
      <c r="AK249" s="149"/>
      <c r="AL249" s="190"/>
      <c r="AM249" s="85"/>
      <c r="AN249" s="149"/>
      <c r="AO249" s="149"/>
      <c r="AP249" s="149"/>
      <c r="AQ249" s="149"/>
      <c r="AR249" s="86"/>
      <c r="AS249" s="149"/>
      <c r="AT249" s="149"/>
      <c r="AU249" s="149"/>
      <c r="AV249" s="149"/>
      <c r="AW249" s="149"/>
      <c r="AX249" s="86"/>
      <c r="AY249" s="88"/>
      <c r="AZ249" s="149"/>
      <c r="BA249" s="149"/>
      <c r="BB249" s="149"/>
      <c r="BC249" s="149"/>
      <c r="BD249" s="149"/>
      <c r="BE249" s="149"/>
      <c r="BF249" s="88"/>
      <c r="BG249" s="149"/>
      <c r="BH249" s="149"/>
      <c r="BI249" s="149"/>
      <c r="BJ249" s="149"/>
      <c r="BK249" s="149"/>
      <c r="BL249" s="86"/>
      <c r="BM249" s="89"/>
      <c r="BN249" s="149"/>
      <c r="BO249" s="149"/>
      <c r="BP249" s="149"/>
      <c r="BQ249" s="149"/>
      <c r="BR249" s="149"/>
      <c r="BS249" s="86"/>
      <c r="BT249" s="149"/>
      <c r="BU249" s="149"/>
      <c r="BV249" s="149"/>
      <c r="BW249" s="149"/>
      <c r="BX249" s="149"/>
      <c r="BY249" s="86"/>
      <c r="BZ249" s="130">
        <f>BO249+BQ249+BS249+BU249+BW249+BY249</f>
        <v>0</v>
      </c>
      <c r="CA249" s="149"/>
      <c r="CB249" s="149"/>
      <c r="CC249" s="149"/>
      <c r="CD249" s="149"/>
      <c r="CE249" s="128"/>
      <c r="CF249" s="149"/>
      <c r="CG249" s="149"/>
      <c r="CH249" s="149"/>
      <c r="CI249" s="149"/>
      <c r="CJ249" s="149"/>
      <c r="CK249" s="149"/>
      <c r="CL249" s="149"/>
      <c r="CM249" s="149"/>
      <c r="CN249" s="149"/>
      <c r="CO249" s="149"/>
      <c r="CP249" s="149"/>
      <c r="CQ249" s="149"/>
      <c r="CR249" s="88"/>
      <c r="CS249" s="149"/>
      <c r="CT249" s="149"/>
      <c r="CU249" s="149"/>
      <c r="CV249" s="149"/>
      <c r="CW249" s="149"/>
      <c r="CX249" s="86"/>
      <c r="CY249" s="149"/>
      <c r="CZ249" s="149"/>
      <c r="DA249" s="149"/>
      <c r="DB249" s="149"/>
      <c r="DC249" s="149"/>
      <c r="DD249" s="149"/>
      <c r="DE249" s="88"/>
      <c r="DF249" s="128"/>
      <c r="DG249" s="90"/>
      <c r="DH249" s="128"/>
      <c r="DI249" s="89"/>
      <c r="DJ249" s="128"/>
      <c r="DK249" s="94">
        <f>R249+Y249</f>
        <v>0</v>
      </c>
      <c r="DL249" s="173"/>
      <c r="DM249" s="96">
        <v>14</v>
      </c>
      <c r="DO249" s="205"/>
    </row>
    <row r="250" spans="1:119" hidden="1" x14ac:dyDescent="0.25">
      <c r="A250" s="1799" t="s">
        <v>143</v>
      </c>
      <c r="B250" s="1804"/>
      <c r="C250" s="1804"/>
      <c r="D250" s="1804"/>
      <c r="E250" s="1804"/>
      <c r="F250" s="1804"/>
      <c r="G250" s="1804"/>
      <c r="H250" s="1804"/>
      <c r="I250" s="1804"/>
      <c r="J250" s="1804"/>
      <c r="K250" s="1804"/>
      <c r="L250" s="1804"/>
      <c r="M250" s="1804"/>
      <c r="N250" s="1804"/>
      <c r="O250" s="1804"/>
      <c r="P250" s="1804"/>
      <c r="Q250" s="1804"/>
      <c r="R250" s="1804"/>
      <c r="S250" s="1804"/>
      <c r="T250" s="1804"/>
      <c r="U250" s="1804"/>
      <c r="V250" s="1804"/>
      <c r="W250" s="1804"/>
      <c r="X250" s="1804"/>
      <c r="Y250" s="1804"/>
      <c r="Z250" s="1804"/>
      <c r="AA250" s="1804"/>
      <c r="AB250" s="1804"/>
      <c r="AC250" s="1804"/>
      <c r="AD250" s="1804"/>
      <c r="AE250" s="1804"/>
      <c r="AF250" s="1804"/>
      <c r="AG250" s="1804"/>
      <c r="AH250" s="1804"/>
      <c r="AI250" s="1804"/>
      <c r="AJ250" s="1804"/>
      <c r="AK250" s="1804"/>
      <c r="AL250" s="1804"/>
      <c r="AM250" s="1804"/>
      <c r="AN250" s="1804"/>
      <c r="AO250" s="1804"/>
      <c r="AP250" s="1804"/>
      <c r="AQ250" s="1804"/>
      <c r="AR250" s="1804"/>
      <c r="AS250" s="1804"/>
      <c r="AT250" s="1804"/>
      <c r="AU250" s="1804"/>
      <c r="AV250" s="1804"/>
      <c r="AW250" s="1804"/>
      <c r="AX250" s="1804"/>
      <c r="AY250" s="1804"/>
      <c r="AZ250" s="1804"/>
      <c r="BA250" s="1804"/>
      <c r="BB250" s="1804"/>
      <c r="BC250" s="1804"/>
      <c r="BD250" s="1804"/>
      <c r="BE250" s="1804"/>
      <c r="BF250" s="1804"/>
      <c r="BG250" s="1804"/>
      <c r="BH250" s="1804"/>
      <c r="BI250" s="1804"/>
      <c r="BJ250" s="1804"/>
      <c r="BK250" s="1804"/>
      <c r="BL250" s="1804"/>
      <c r="BM250" s="1804"/>
      <c r="BN250" s="1804"/>
      <c r="BO250" s="1804"/>
      <c r="BP250" s="1804"/>
      <c r="BQ250" s="1804"/>
      <c r="BR250" s="1804"/>
      <c r="BS250" s="1804"/>
      <c r="BT250" s="1804"/>
      <c r="BU250" s="1804"/>
      <c r="BV250" s="1804"/>
      <c r="BW250" s="1804"/>
      <c r="BX250" s="1804"/>
      <c r="BY250" s="1804"/>
      <c r="BZ250" s="1804"/>
      <c r="CA250" s="1804"/>
      <c r="CB250" s="1804"/>
      <c r="CC250" s="1804"/>
      <c r="CD250" s="1804"/>
      <c r="CE250" s="1804"/>
      <c r="CF250" s="1804"/>
      <c r="CG250" s="1804"/>
      <c r="CH250" s="1804"/>
      <c r="CI250" s="1804"/>
      <c r="CJ250" s="1804"/>
      <c r="CK250" s="1804"/>
      <c r="CL250" s="1804"/>
      <c r="CM250" s="1804"/>
      <c r="CN250" s="1804"/>
      <c r="CO250" s="1804"/>
      <c r="CP250" s="1804"/>
      <c r="CQ250" s="1804"/>
      <c r="CR250" s="1804"/>
      <c r="CS250" s="1804"/>
      <c r="CT250" s="1804"/>
      <c r="CU250" s="1804"/>
      <c r="CV250" s="1804"/>
      <c r="CW250" s="1804"/>
      <c r="CX250" s="1804"/>
      <c r="CY250" s="1804"/>
      <c r="CZ250" s="1804"/>
      <c r="DA250" s="1804"/>
      <c r="DB250" s="1804"/>
      <c r="DC250" s="1804"/>
      <c r="DD250" s="1804"/>
      <c r="DE250" s="1804"/>
      <c r="DF250" s="1804"/>
      <c r="DG250" s="1804"/>
      <c r="DH250" s="1804"/>
      <c r="DI250" s="1804"/>
      <c r="DJ250" s="1804"/>
      <c r="DK250" s="1804"/>
      <c r="DL250" s="1804"/>
      <c r="DM250" s="1805"/>
    </row>
    <row r="251" spans="1:119" hidden="1" x14ac:dyDescent="0.25">
      <c r="A251" s="156">
        <v>1</v>
      </c>
      <c r="B251" s="1243" t="s">
        <v>144</v>
      </c>
      <c r="C251" s="99"/>
      <c r="D251" s="39"/>
      <c r="E251" s="100"/>
      <c r="F251" s="186"/>
      <c r="G251" s="98"/>
      <c r="H251" s="43"/>
      <c r="I251" s="44"/>
      <c r="J251" s="55"/>
      <c r="K251" s="55"/>
      <c r="L251" s="55"/>
      <c r="M251" s="39"/>
      <c r="N251" s="57"/>
      <c r="O251" s="57"/>
      <c r="P251" s="57"/>
      <c r="Q251" s="1289"/>
      <c r="R251" s="44"/>
      <c r="S251" s="98"/>
      <c r="T251" s="98"/>
      <c r="U251" s="98"/>
      <c r="V251" s="98"/>
      <c r="W251" s="98"/>
      <c r="X251" s="98"/>
      <c r="Y251" s="44"/>
      <c r="Z251" s="98"/>
      <c r="AA251" s="98"/>
      <c r="AB251" s="98"/>
      <c r="AC251" s="43"/>
      <c r="AD251" s="98"/>
      <c r="AE251" s="98"/>
      <c r="AF251" s="98"/>
      <c r="AG251" s="43"/>
      <c r="AH251" s="98"/>
      <c r="AI251" s="98"/>
      <c r="AJ251" s="98"/>
      <c r="AK251" s="43"/>
      <c r="AL251" s="125"/>
      <c r="AM251" s="98"/>
      <c r="AN251" s="98"/>
      <c r="AO251" s="98"/>
      <c r="AP251" s="98"/>
      <c r="AQ251" s="98"/>
      <c r="AR251" s="43"/>
      <c r="AS251" s="98"/>
      <c r="AT251" s="98"/>
      <c r="AU251" s="98"/>
      <c r="AV251" s="98"/>
      <c r="AW251" s="98"/>
      <c r="AX251" s="43"/>
      <c r="AY251" s="43"/>
      <c r="AZ251" s="98"/>
      <c r="BA251" s="98"/>
      <c r="BB251" s="98"/>
      <c r="BC251" s="98"/>
      <c r="BD251" s="98"/>
      <c r="BE251" s="98"/>
      <c r="BF251" s="44"/>
      <c r="BG251" s="98"/>
      <c r="BH251" s="98"/>
      <c r="BI251" s="98"/>
      <c r="BJ251" s="98"/>
      <c r="BK251" s="98"/>
      <c r="BL251" s="98"/>
      <c r="BM251" s="44"/>
      <c r="BN251" s="99"/>
      <c r="BO251" s="99"/>
      <c r="BP251" s="99"/>
      <c r="BQ251" s="99"/>
      <c r="BR251" s="99"/>
      <c r="BS251" s="39"/>
      <c r="BT251" s="100"/>
      <c r="BU251" s="100"/>
      <c r="BV251" s="100"/>
      <c r="BW251" s="100"/>
      <c r="BX251" s="100"/>
      <c r="BY251" s="170"/>
      <c r="BZ251" s="61">
        <f>BO251+BQ251+BS251+BU251+BW251+BY251</f>
        <v>0</v>
      </c>
      <c r="CA251" s="100"/>
      <c r="CB251" s="100"/>
      <c r="CC251" s="100"/>
      <c r="CD251" s="176"/>
      <c r="CE251" s="133"/>
      <c r="CF251" s="45"/>
      <c r="CG251" s="99"/>
      <c r="CH251" s="99"/>
      <c r="CI251" s="39"/>
      <c r="CJ251" s="100"/>
      <c r="CK251" s="100"/>
      <c r="CL251" s="100"/>
      <c r="CM251" s="186"/>
      <c r="CN251" s="98"/>
      <c r="CO251" s="98"/>
      <c r="CP251" s="98"/>
      <c r="CQ251" s="43"/>
      <c r="CR251" s="61">
        <f>CG251+CK251+CO251+CI251+CM251+CQ251</f>
        <v>0</v>
      </c>
      <c r="CS251" s="99"/>
      <c r="CT251" s="99"/>
      <c r="CU251" s="99"/>
      <c r="CV251" s="99"/>
      <c r="CW251" s="99"/>
      <c r="CX251" s="39"/>
      <c r="CY251" s="100"/>
      <c r="CZ251" s="100"/>
      <c r="DA251" s="100"/>
      <c r="DB251" s="100"/>
      <c r="DC251" s="100"/>
      <c r="DD251" s="186"/>
      <c r="DE251" s="44"/>
      <c r="DF251" s="99"/>
      <c r="DG251" s="39"/>
      <c r="DH251" s="100"/>
      <c r="DI251" s="100"/>
      <c r="DJ251" s="44"/>
      <c r="DK251" s="50">
        <f t="shared" ref="DK251:DK261" si="58">R251+Y251</f>
        <v>0</v>
      </c>
      <c r="DL251" s="156"/>
      <c r="DM251" s="167"/>
    </row>
    <row r="252" spans="1:119" hidden="1" x14ac:dyDescent="0.25">
      <c r="A252" s="156">
        <v>2</v>
      </c>
      <c r="B252" s="1243" t="s">
        <v>148</v>
      </c>
      <c r="C252" s="99"/>
      <c r="D252" s="56"/>
      <c r="E252" s="100"/>
      <c r="F252" s="58"/>
      <c r="G252" s="98"/>
      <c r="H252" s="60"/>
      <c r="I252" s="61"/>
      <c r="J252" s="55"/>
      <c r="K252" s="55"/>
      <c r="L252" s="55"/>
      <c r="M252" s="56"/>
      <c r="N252" s="57"/>
      <c r="O252" s="57"/>
      <c r="P252" s="57"/>
      <c r="Q252" s="58"/>
      <c r="R252" s="61"/>
      <c r="S252" s="98"/>
      <c r="T252" s="98"/>
      <c r="U252" s="98"/>
      <c r="V252" s="98"/>
      <c r="W252" s="98"/>
      <c r="X252" s="98"/>
      <c r="Y252" s="61"/>
      <c r="Z252" s="98"/>
      <c r="AA252" s="98"/>
      <c r="AB252" s="98"/>
      <c r="AC252" s="60"/>
      <c r="AD252" s="98"/>
      <c r="AE252" s="98"/>
      <c r="AF252" s="98"/>
      <c r="AG252" s="60"/>
      <c r="AH252" s="98"/>
      <c r="AI252" s="98"/>
      <c r="AJ252" s="98"/>
      <c r="AK252" s="60"/>
      <c r="AL252" s="69"/>
      <c r="AM252" s="98"/>
      <c r="AN252" s="98"/>
      <c r="AO252" s="98"/>
      <c r="AP252" s="98"/>
      <c r="AQ252" s="98"/>
      <c r="AR252" s="60"/>
      <c r="AS252" s="98"/>
      <c r="AT252" s="98"/>
      <c r="AU252" s="98"/>
      <c r="AV252" s="98"/>
      <c r="AW252" s="98"/>
      <c r="AX252" s="60"/>
      <c r="AY252" s="60"/>
      <c r="AZ252" s="98"/>
      <c r="BA252" s="98"/>
      <c r="BB252" s="98"/>
      <c r="BC252" s="98"/>
      <c r="BD252" s="98"/>
      <c r="BE252" s="98"/>
      <c r="BF252" s="61"/>
      <c r="BG252" s="98"/>
      <c r="BH252" s="98"/>
      <c r="BI252" s="98"/>
      <c r="BJ252" s="98"/>
      <c r="BK252" s="98"/>
      <c r="BL252" s="98"/>
      <c r="BM252" s="61"/>
      <c r="BN252" s="99"/>
      <c r="BO252" s="99"/>
      <c r="BP252" s="99"/>
      <c r="BQ252" s="99"/>
      <c r="BR252" s="99"/>
      <c r="BS252" s="56"/>
      <c r="BT252" s="100"/>
      <c r="BU252" s="100"/>
      <c r="BV252" s="100"/>
      <c r="BW252" s="100"/>
      <c r="BX252" s="100"/>
      <c r="BY252" s="58"/>
      <c r="BZ252" s="61">
        <f>BO252+BQ252+BS252+BU252+BW252+BY252</f>
        <v>0</v>
      </c>
      <c r="CA252" s="100"/>
      <c r="CB252" s="100"/>
      <c r="CC252" s="100"/>
      <c r="CD252" s="58"/>
      <c r="CE252" s="61"/>
      <c r="CF252" s="99"/>
      <c r="CG252" s="99"/>
      <c r="CH252" s="99"/>
      <c r="CI252" s="56"/>
      <c r="CJ252" s="100"/>
      <c r="CK252" s="100"/>
      <c r="CL252" s="100"/>
      <c r="CM252" s="58"/>
      <c r="CN252" s="98"/>
      <c r="CO252" s="98"/>
      <c r="CP252" s="98"/>
      <c r="CQ252" s="60"/>
      <c r="CR252" s="61">
        <f>CG252+CK252+CO252+CI252+CM252+CQ252</f>
        <v>0</v>
      </c>
      <c r="CS252" s="99"/>
      <c r="CT252" s="99"/>
      <c r="CU252" s="99"/>
      <c r="CV252" s="99"/>
      <c r="CW252" s="99"/>
      <c r="CX252" s="56"/>
      <c r="CY252" s="100"/>
      <c r="CZ252" s="100"/>
      <c r="DA252" s="100"/>
      <c r="DB252" s="100"/>
      <c r="DC252" s="100"/>
      <c r="DD252" s="58"/>
      <c r="DE252" s="61"/>
      <c r="DF252" s="99"/>
      <c r="DG252" s="56"/>
      <c r="DH252" s="100"/>
      <c r="DI252" s="100"/>
      <c r="DJ252" s="61"/>
      <c r="DK252" s="50">
        <f t="shared" si="58"/>
        <v>0</v>
      </c>
      <c r="DL252" s="156"/>
      <c r="DM252" s="54"/>
    </row>
    <row r="253" spans="1:119" hidden="1" x14ac:dyDescent="0.25">
      <c r="A253" s="156">
        <v>3</v>
      </c>
      <c r="B253" s="1243" t="s">
        <v>145</v>
      </c>
      <c r="C253" s="99"/>
      <c r="D253" s="56"/>
      <c r="E253" s="100"/>
      <c r="F253" s="58"/>
      <c r="G253" s="98"/>
      <c r="H253" s="60"/>
      <c r="I253" s="61"/>
      <c r="J253" s="55"/>
      <c r="K253" s="55"/>
      <c r="L253" s="55"/>
      <c r="M253" s="56"/>
      <c r="N253" s="57"/>
      <c r="O253" s="57"/>
      <c r="P253" s="57"/>
      <c r="Q253" s="58"/>
      <c r="R253" s="61"/>
      <c r="S253" s="98"/>
      <c r="T253" s="98"/>
      <c r="U253" s="98"/>
      <c r="V253" s="98"/>
      <c r="W253" s="98"/>
      <c r="X253" s="98"/>
      <c r="Y253" s="61"/>
      <c r="Z253" s="98"/>
      <c r="AA253" s="98"/>
      <c r="AB253" s="98"/>
      <c r="AC253" s="60"/>
      <c r="AD253" s="98"/>
      <c r="AE253" s="98"/>
      <c r="AF253" s="98"/>
      <c r="AG253" s="60"/>
      <c r="AH253" s="98"/>
      <c r="AI253" s="98"/>
      <c r="AJ253" s="98"/>
      <c r="AK253" s="60"/>
      <c r="AL253" s="69"/>
      <c r="AM253" s="98"/>
      <c r="AN253" s="98"/>
      <c r="AO253" s="98"/>
      <c r="AP253" s="98"/>
      <c r="AQ253" s="98"/>
      <c r="AR253" s="60"/>
      <c r="AS253" s="98"/>
      <c r="AT253" s="98"/>
      <c r="AU253" s="98"/>
      <c r="AV253" s="98"/>
      <c r="AW253" s="98"/>
      <c r="AX253" s="60"/>
      <c r="AY253" s="60"/>
      <c r="AZ253" s="98"/>
      <c r="BA253" s="98"/>
      <c r="BB253" s="98"/>
      <c r="BC253" s="98"/>
      <c r="BD253" s="98"/>
      <c r="BE253" s="98"/>
      <c r="BF253" s="61"/>
      <c r="BG253" s="98"/>
      <c r="BH253" s="98"/>
      <c r="BI253" s="98"/>
      <c r="BJ253" s="98"/>
      <c r="BK253" s="98"/>
      <c r="BL253" s="98"/>
      <c r="BM253" s="61"/>
      <c r="BN253" s="99"/>
      <c r="BO253" s="99"/>
      <c r="BP253" s="99"/>
      <c r="BQ253" s="99"/>
      <c r="BR253" s="99"/>
      <c r="BS253" s="56"/>
      <c r="BT253" s="100"/>
      <c r="BU253" s="100"/>
      <c r="BV253" s="100"/>
      <c r="BW253" s="100"/>
      <c r="BX253" s="100"/>
      <c r="BY253" s="58"/>
      <c r="BZ253" s="61">
        <f>BO253+BQ253+BS253+BU253+BW253+BY253</f>
        <v>0</v>
      </c>
      <c r="CA253" s="100"/>
      <c r="CB253" s="100"/>
      <c r="CC253" s="100"/>
      <c r="CD253" s="58"/>
      <c r="CE253" s="61"/>
      <c r="CF253" s="99"/>
      <c r="CG253" s="99"/>
      <c r="CH253" s="99"/>
      <c r="CI253" s="56"/>
      <c r="CJ253" s="100"/>
      <c r="CK253" s="100"/>
      <c r="CL253" s="100"/>
      <c r="CM253" s="58"/>
      <c r="CN253" s="98"/>
      <c r="CO253" s="98"/>
      <c r="CP253" s="98"/>
      <c r="CQ253" s="60"/>
      <c r="CR253" s="61"/>
      <c r="CS253" s="99"/>
      <c r="CT253" s="99"/>
      <c r="CU253" s="99"/>
      <c r="CV253" s="99"/>
      <c r="CW253" s="99"/>
      <c r="CX253" s="56"/>
      <c r="CY253" s="100"/>
      <c r="CZ253" s="100"/>
      <c r="DA253" s="100"/>
      <c r="DB253" s="100"/>
      <c r="DC253" s="100"/>
      <c r="DD253" s="58"/>
      <c r="DE253" s="61"/>
      <c r="DF253" s="99"/>
      <c r="DG253" s="56"/>
      <c r="DH253" s="100"/>
      <c r="DI253" s="100"/>
      <c r="DJ253" s="61"/>
      <c r="DK253" s="50">
        <f t="shared" si="58"/>
        <v>0</v>
      </c>
      <c r="DL253" s="156"/>
      <c r="DM253" s="54"/>
    </row>
    <row r="254" spans="1:119" hidden="1" x14ac:dyDescent="0.25">
      <c r="A254" s="150">
        <v>4</v>
      </c>
      <c r="B254" s="1243" t="s">
        <v>146</v>
      </c>
      <c r="C254" s="99"/>
      <c r="D254" s="56"/>
      <c r="E254" s="100"/>
      <c r="F254" s="58"/>
      <c r="G254" s="98"/>
      <c r="H254" s="60"/>
      <c r="I254" s="61"/>
      <c r="J254" s="55"/>
      <c r="K254" s="55"/>
      <c r="L254" s="55"/>
      <c r="M254" s="56"/>
      <c r="N254" s="57"/>
      <c r="O254" s="57"/>
      <c r="P254" s="57"/>
      <c r="Q254" s="58"/>
      <c r="R254" s="61"/>
      <c r="S254" s="98"/>
      <c r="T254" s="98"/>
      <c r="U254" s="98"/>
      <c r="V254" s="98"/>
      <c r="W254" s="98"/>
      <c r="X254" s="98"/>
      <c r="Y254" s="61"/>
      <c r="Z254" s="98"/>
      <c r="AA254" s="98"/>
      <c r="AB254" s="98"/>
      <c r="AC254" s="60"/>
      <c r="AD254" s="98"/>
      <c r="AE254" s="98"/>
      <c r="AF254" s="98"/>
      <c r="AG254" s="60"/>
      <c r="AH254" s="98"/>
      <c r="AI254" s="98"/>
      <c r="AJ254" s="98"/>
      <c r="AK254" s="60"/>
      <c r="AL254" s="69"/>
      <c r="AM254" s="98"/>
      <c r="AN254" s="98"/>
      <c r="AO254" s="98"/>
      <c r="AP254" s="98"/>
      <c r="AQ254" s="98"/>
      <c r="AR254" s="60"/>
      <c r="AS254" s="98"/>
      <c r="AT254" s="98"/>
      <c r="AU254" s="98"/>
      <c r="AV254" s="98"/>
      <c r="AW254" s="98"/>
      <c r="AX254" s="60"/>
      <c r="AY254" s="60"/>
      <c r="AZ254" s="98"/>
      <c r="BA254" s="98"/>
      <c r="BB254" s="98"/>
      <c r="BC254" s="98"/>
      <c r="BD254" s="98"/>
      <c r="BE254" s="98"/>
      <c r="BF254" s="61"/>
      <c r="BG254" s="98"/>
      <c r="BH254" s="98"/>
      <c r="BI254" s="98"/>
      <c r="BJ254" s="98"/>
      <c r="BK254" s="98"/>
      <c r="BL254" s="98"/>
      <c r="BM254" s="61"/>
      <c r="BN254" s="99"/>
      <c r="BO254" s="99"/>
      <c r="BP254" s="99"/>
      <c r="BQ254" s="99"/>
      <c r="BR254" s="99"/>
      <c r="BS254" s="56"/>
      <c r="BT254" s="100"/>
      <c r="BU254" s="100"/>
      <c r="BV254" s="100"/>
      <c r="BW254" s="100"/>
      <c r="BX254" s="100"/>
      <c r="BY254" s="58"/>
      <c r="BZ254" s="61">
        <f>BO254+BQ254+BS254+BU254+BW254+BY254</f>
        <v>0</v>
      </c>
      <c r="CA254" s="100"/>
      <c r="CB254" s="100"/>
      <c r="CC254" s="100"/>
      <c r="CD254" s="58"/>
      <c r="CE254" s="61"/>
      <c r="CF254" s="99"/>
      <c r="CG254" s="99"/>
      <c r="CH254" s="99"/>
      <c r="CI254" s="56"/>
      <c r="CJ254" s="100"/>
      <c r="CK254" s="100"/>
      <c r="CL254" s="100"/>
      <c r="CM254" s="58"/>
      <c r="CN254" s="98"/>
      <c r="CO254" s="98"/>
      <c r="CP254" s="98"/>
      <c r="CQ254" s="60"/>
      <c r="CR254" s="61"/>
      <c r="CS254" s="99"/>
      <c r="CT254" s="99"/>
      <c r="CU254" s="99"/>
      <c r="CV254" s="99"/>
      <c r="CW254" s="99"/>
      <c r="CX254" s="56"/>
      <c r="CY254" s="100"/>
      <c r="CZ254" s="100"/>
      <c r="DA254" s="100"/>
      <c r="DB254" s="100"/>
      <c r="DC254" s="100"/>
      <c r="DD254" s="58"/>
      <c r="DE254" s="61"/>
      <c r="DF254" s="99"/>
      <c r="DG254" s="56"/>
      <c r="DH254" s="100"/>
      <c r="DI254" s="100"/>
      <c r="DJ254" s="61"/>
      <c r="DK254" s="50">
        <f t="shared" si="58"/>
        <v>0</v>
      </c>
      <c r="DL254" s="150"/>
      <c r="DM254" s="54"/>
    </row>
    <row r="255" spans="1:119" hidden="1" x14ac:dyDescent="0.25">
      <c r="A255" s="150">
        <v>5</v>
      </c>
      <c r="B255" s="1243" t="s">
        <v>222</v>
      </c>
      <c r="C255" s="99"/>
      <c r="D255" s="56"/>
      <c r="E255" s="100"/>
      <c r="F255" s="58"/>
      <c r="G255" s="98"/>
      <c r="H255" s="60"/>
      <c r="I255" s="61"/>
      <c r="J255" s="55"/>
      <c r="K255" s="55"/>
      <c r="L255" s="55"/>
      <c r="M255" s="56"/>
      <c r="N255" s="57"/>
      <c r="O255" s="57"/>
      <c r="P255" s="57"/>
      <c r="Q255" s="58"/>
      <c r="R255" s="61"/>
      <c r="S255" s="98"/>
      <c r="T255" s="98"/>
      <c r="U255" s="98"/>
      <c r="V255" s="98"/>
      <c r="W255" s="98"/>
      <c r="X255" s="59"/>
      <c r="Y255" s="61"/>
      <c r="Z255" s="98"/>
      <c r="AA255" s="98"/>
      <c r="AB255" s="98"/>
      <c r="AC255" s="60"/>
      <c r="AD255" s="98"/>
      <c r="AE255" s="98"/>
      <c r="AF255" s="98"/>
      <c r="AG255" s="60"/>
      <c r="AH255" s="98"/>
      <c r="AI255" s="98"/>
      <c r="AJ255" s="98"/>
      <c r="AK255" s="60"/>
      <c r="AL255" s="69"/>
      <c r="AM255" s="98"/>
      <c r="AN255" s="98"/>
      <c r="AO255" s="98"/>
      <c r="AP255" s="98"/>
      <c r="AQ255" s="98"/>
      <c r="AR255" s="60"/>
      <c r="AS255" s="98"/>
      <c r="AT255" s="98"/>
      <c r="AU255" s="98"/>
      <c r="AV255" s="98"/>
      <c r="AW255" s="98"/>
      <c r="AX255" s="60"/>
      <c r="AY255" s="60"/>
      <c r="AZ255" s="98"/>
      <c r="BA255" s="98"/>
      <c r="BB255" s="98"/>
      <c r="BC255" s="98"/>
      <c r="BD255" s="98"/>
      <c r="BE255" s="59"/>
      <c r="BF255" s="61"/>
      <c r="BG255" s="98"/>
      <c r="BH255" s="98"/>
      <c r="BI255" s="98"/>
      <c r="BJ255" s="98"/>
      <c r="BK255" s="98"/>
      <c r="BL255" s="98"/>
      <c r="BM255" s="61"/>
      <c r="BN255" s="99"/>
      <c r="BO255" s="99"/>
      <c r="BP255" s="99"/>
      <c r="BQ255" s="99"/>
      <c r="BR255" s="99"/>
      <c r="BS255" s="56"/>
      <c r="BT255" s="100"/>
      <c r="BU255" s="100"/>
      <c r="BV255" s="100"/>
      <c r="BW255" s="100"/>
      <c r="BX255" s="100"/>
      <c r="BY255" s="58"/>
      <c r="BZ255" s="61"/>
      <c r="CA255" s="100"/>
      <c r="CB255" s="100"/>
      <c r="CC255" s="100"/>
      <c r="CD255" s="58"/>
      <c r="CE255" s="61"/>
      <c r="CF255" s="99"/>
      <c r="CG255" s="99"/>
      <c r="CH255" s="99"/>
      <c r="CI255" s="56"/>
      <c r="CJ255" s="100"/>
      <c r="CK255" s="100"/>
      <c r="CL255" s="100"/>
      <c r="CM255" s="58"/>
      <c r="CN255" s="98"/>
      <c r="CO255" s="98"/>
      <c r="CP255" s="98"/>
      <c r="CQ255" s="60"/>
      <c r="CR255" s="61">
        <f>CG255+CK255+CO255+CI255+CM255+CQ255</f>
        <v>0</v>
      </c>
      <c r="CS255" s="99"/>
      <c r="CT255" s="99"/>
      <c r="CU255" s="99"/>
      <c r="CV255" s="99"/>
      <c r="CW255" s="99"/>
      <c r="CX255" s="56"/>
      <c r="CY255" s="100"/>
      <c r="CZ255" s="100"/>
      <c r="DA255" s="100"/>
      <c r="DB255" s="100"/>
      <c r="DC255" s="100"/>
      <c r="DD255" s="58"/>
      <c r="DE255" s="61"/>
      <c r="DF255" s="55"/>
      <c r="DG255" s="56"/>
      <c r="DH255" s="57"/>
      <c r="DI255" s="57"/>
      <c r="DJ255" s="61"/>
      <c r="DK255" s="50">
        <f t="shared" si="58"/>
        <v>0</v>
      </c>
      <c r="DL255" s="150"/>
      <c r="DM255" s="54"/>
    </row>
    <row r="256" spans="1:119" hidden="1" x14ac:dyDescent="0.25">
      <c r="A256" s="150">
        <v>6</v>
      </c>
      <c r="B256" s="1243" t="s">
        <v>147</v>
      </c>
      <c r="C256" s="99"/>
      <c r="D256" s="56"/>
      <c r="E256" s="100"/>
      <c r="F256" s="58"/>
      <c r="G256" s="98"/>
      <c r="H256" s="60"/>
      <c r="I256" s="61"/>
      <c r="J256" s="55"/>
      <c r="K256" s="55"/>
      <c r="L256" s="55"/>
      <c r="M256" s="56"/>
      <c r="N256" s="57"/>
      <c r="O256" s="57"/>
      <c r="P256" s="57"/>
      <c r="Q256" s="58"/>
      <c r="R256" s="61"/>
      <c r="S256" s="98"/>
      <c r="T256" s="98"/>
      <c r="U256" s="98"/>
      <c r="V256" s="98"/>
      <c r="W256" s="98"/>
      <c r="X256" s="98"/>
      <c r="Y256" s="61"/>
      <c r="Z256" s="98"/>
      <c r="AA256" s="98"/>
      <c r="AB256" s="98"/>
      <c r="AC256" s="60"/>
      <c r="AD256" s="98"/>
      <c r="AE256" s="98"/>
      <c r="AF256" s="98"/>
      <c r="AG256" s="60"/>
      <c r="AH256" s="98"/>
      <c r="AI256" s="98"/>
      <c r="AJ256" s="98"/>
      <c r="AK256" s="60"/>
      <c r="AL256" s="69"/>
      <c r="AM256" s="98"/>
      <c r="AN256" s="98"/>
      <c r="AO256" s="98"/>
      <c r="AP256" s="98"/>
      <c r="AQ256" s="98"/>
      <c r="AR256" s="60"/>
      <c r="AS256" s="98"/>
      <c r="AT256" s="98"/>
      <c r="AU256" s="98"/>
      <c r="AV256" s="98"/>
      <c r="AW256" s="98"/>
      <c r="AX256" s="60"/>
      <c r="AY256" s="60"/>
      <c r="AZ256" s="98"/>
      <c r="BA256" s="98"/>
      <c r="BB256" s="98"/>
      <c r="BC256" s="98"/>
      <c r="BD256" s="98"/>
      <c r="BE256" s="98"/>
      <c r="BF256" s="61"/>
      <c r="BG256" s="98"/>
      <c r="BH256" s="98"/>
      <c r="BI256" s="98"/>
      <c r="BJ256" s="98"/>
      <c r="BK256" s="98"/>
      <c r="BL256" s="98"/>
      <c r="BM256" s="61"/>
      <c r="BN256" s="99"/>
      <c r="BO256" s="99"/>
      <c r="BP256" s="99"/>
      <c r="BQ256" s="99"/>
      <c r="BR256" s="99"/>
      <c r="BS256" s="56"/>
      <c r="BT256" s="100"/>
      <c r="BU256" s="100"/>
      <c r="BV256" s="100"/>
      <c r="BW256" s="100"/>
      <c r="BX256" s="100"/>
      <c r="BY256" s="58"/>
      <c r="BZ256" s="61">
        <f>BO256+BQ256+BS256+BU256+BW256+BY256</f>
        <v>0</v>
      </c>
      <c r="CA256" s="100"/>
      <c r="CB256" s="100"/>
      <c r="CC256" s="100"/>
      <c r="CD256" s="58"/>
      <c r="CE256" s="61"/>
      <c r="CF256" s="99"/>
      <c r="CG256" s="99"/>
      <c r="CH256" s="99"/>
      <c r="CI256" s="56"/>
      <c r="CJ256" s="100"/>
      <c r="CK256" s="100"/>
      <c r="CL256" s="100"/>
      <c r="CM256" s="58"/>
      <c r="CN256" s="98"/>
      <c r="CO256" s="98"/>
      <c r="CP256" s="98"/>
      <c r="CQ256" s="60"/>
      <c r="CR256" s="61"/>
      <c r="CS256" s="99"/>
      <c r="CT256" s="99"/>
      <c r="CU256" s="99"/>
      <c r="CV256" s="99"/>
      <c r="CW256" s="99"/>
      <c r="CX256" s="56"/>
      <c r="CY256" s="100"/>
      <c r="CZ256" s="100"/>
      <c r="DA256" s="100"/>
      <c r="DB256" s="100"/>
      <c r="DC256" s="100"/>
      <c r="DD256" s="58"/>
      <c r="DE256" s="61"/>
      <c r="DF256" s="99"/>
      <c r="DG256" s="56"/>
      <c r="DH256" s="100"/>
      <c r="DI256" s="100"/>
      <c r="DJ256" s="61"/>
      <c r="DK256" s="50">
        <f t="shared" si="58"/>
        <v>0</v>
      </c>
      <c r="DL256" s="150"/>
      <c r="DM256" s="54"/>
    </row>
    <row r="257" spans="1:117" hidden="1" x14ac:dyDescent="0.25">
      <c r="A257" s="150">
        <v>7</v>
      </c>
      <c r="B257" s="1243" t="s">
        <v>213</v>
      </c>
      <c r="C257" s="99"/>
      <c r="D257" s="56"/>
      <c r="E257" s="100"/>
      <c r="F257" s="58"/>
      <c r="G257" s="98"/>
      <c r="H257" s="60"/>
      <c r="I257" s="61"/>
      <c r="J257" s="55"/>
      <c r="K257" s="55"/>
      <c r="L257" s="55"/>
      <c r="M257" s="56"/>
      <c r="N257" s="57"/>
      <c r="O257" s="57"/>
      <c r="P257" s="57"/>
      <c r="Q257" s="58"/>
      <c r="R257" s="61"/>
      <c r="S257" s="98"/>
      <c r="T257" s="98"/>
      <c r="U257" s="98"/>
      <c r="V257" s="98"/>
      <c r="W257" s="98"/>
      <c r="X257" s="59"/>
      <c r="Y257" s="61"/>
      <c r="Z257" s="98"/>
      <c r="AA257" s="98"/>
      <c r="AB257" s="98"/>
      <c r="AC257" s="60"/>
      <c r="AD257" s="98"/>
      <c r="AE257" s="98"/>
      <c r="AF257" s="98"/>
      <c r="AG257" s="60"/>
      <c r="AH257" s="98"/>
      <c r="AI257" s="98"/>
      <c r="AJ257" s="98"/>
      <c r="AK257" s="60"/>
      <c r="AL257" s="69"/>
      <c r="AM257" s="98"/>
      <c r="AN257" s="98"/>
      <c r="AO257" s="98"/>
      <c r="AP257" s="98"/>
      <c r="AQ257" s="98"/>
      <c r="AR257" s="60"/>
      <c r="AS257" s="98"/>
      <c r="AT257" s="98"/>
      <c r="AU257" s="98"/>
      <c r="AV257" s="98"/>
      <c r="AW257" s="98"/>
      <c r="AX257" s="60"/>
      <c r="AY257" s="60"/>
      <c r="AZ257" s="98"/>
      <c r="BA257" s="98"/>
      <c r="BB257" s="98"/>
      <c r="BC257" s="98"/>
      <c r="BD257" s="98"/>
      <c r="BE257" s="59"/>
      <c r="BF257" s="61"/>
      <c r="BG257" s="98"/>
      <c r="BH257" s="98"/>
      <c r="BI257" s="98"/>
      <c r="BJ257" s="98"/>
      <c r="BK257" s="98"/>
      <c r="BL257" s="98"/>
      <c r="BM257" s="61"/>
      <c r="BN257" s="99"/>
      <c r="BO257" s="99"/>
      <c r="BP257" s="99"/>
      <c r="BQ257" s="99"/>
      <c r="BR257" s="99"/>
      <c r="BS257" s="56"/>
      <c r="BT257" s="100"/>
      <c r="BU257" s="100"/>
      <c r="BV257" s="100"/>
      <c r="BW257" s="100"/>
      <c r="BX257" s="100"/>
      <c r="BY257" s="58"/>
      <c r="BZ257" s="61"/>
      <c r="CA257" s="100"/>
      <c r="CB257" s="100"/>
      <c r="CC257" s="100"/>
      <c r="CD257" s="58"/>
      <c r="CE257" s="61"/>
      <c r="CF257" s="99"/>
      <c r="CG257" s="99"/>
      <c r="CH257" s="99"/>
      <c r="CI257" s="56"/>
      <c r="CJ257" s="100"/>
      <c r="CK257" s="100"/>
      <c r="CL257" s="100"/>
      <c r="CM257" s="58"/>
      <c r="CN257" s="98"/>
      <c r="CO257" s="98"/>
      <c r="CP257" s="98"/>
      <c r="CQ257" s="60"/>
      <c r="CR257" s="61">
        <f>CG257+CK257+CO257+CI257+CM257+CQ257</f>
        <v>0</v>
      </c>
      <c r="CS257" s="99"/>
      <c r="CT257" s="99"/>
      <c r="CU257" s="99"/>
      <c r="CV257" s="99"/>
      <c r="CW257" s="99"/>
      <c r="CX257" s="56"/>
      <c r="CY257" s="100"/>
      <c r="CZ257" s="100"/>
      <c r="DA257" s="100"/>
      <c r="DB257" s="100"/>
      <c r="DC257" s="100"/>
      <c r="DD257" s="58"/>
      <c r="DE257" s="61"/>
      <c r="DF257" s="55"/>
      <c r="DG257" s="56"/>
      <c r="DH257" s="57"/>
      <c r="DI257" s="57"/>
      <c r="DJ257" s="61"/>
      <c r="DK257" s="50">
        <f t="shared" si="58"/>
        <v>0</v>
      </c>
      <c r="DL257" s="150"/>
      <c r="DM257" s="54"/>
    </row>
    <row r="258" spans="1:117" hidden="1" x14ac:dyDescent="0.25">
      <c r="A258" s="150">
        <v>8</v>
      </c>
      <c r="B258" s="1243" t="s">
        <v>214</v>
      </c>
      <c r="C258" s="99"/>
      <c r="D258" s="56"/>
      <c r="E258" s="100"/>
      <c r="F258" s="58"/>
      <c r="G258" s="98"/>
      <c r="H258" s="60"/>
      <c r="I258" s="61"/>
      <c r="J258" s="55"/>
      <c r="K258" s="55"/>
      <c r="L258" s="55"/>
      <c r="M258" s="56"/>
      <c r="N258" s="57"/>
      <c r="O258" s="57"/>
      <c r="P258" s="57"/>
      <c r="Q258" s="58"/>
      <c r="R258" s="61"/>
      <c r="S258" s="98"/>
      <c r="T258" s="98"/>
      <c r="U258" s="98"/>
      <c r="V258" s="98"/>
      <c r="W258" s="98"/>
      <c r="X258" s="60"/>
      <c r="Y258" s="61"/>
      <c r="Z258" s="98"/>
      <c r="AA258" s="98"/>
      <c r="AB258" s="98"/>
      <c r="AC258" s="60"/>
      <c r="AD258" s="98"/>
      <c r="AE258" s="98"/>
      <c r="AF258" s="98"/>
      <c r="AG258" s="60"/>
      <c r="AH258" s="98"/>
      <c r="AI258" s="98"/>
      <c r="AJ258" s="98"/>
      <c r="AK258" s="60"/>
      <c r="AL258" s="69"/>
      <c r="AM258" s="98"/>
      <c r="AN258" s="98"/>
      <c r="AO258" s="98"/>
      <c r="AP258" s="98"/>
      <c r="AQ258" s="98"/>
      <c r="AR258" s="60"/>
      <c r="AS258" s="98"/>
      <c r="AT258" s="98"/>
      <c r="AU258" s="98"/>
      <c r="AV258" s="98"/>
      <c r="AW258" s="98"/>
      <c r="AX258" s="60"/>
      <c r="AY258" s="60"/>
      <c r="AZ258" s="98"/>
      <c r="BA258" s="98"/>
      <c r="BB258" s="98"/>
      <c r="BC258" s="98"/>
      <c r="BD258" s="98"/>
      <c r="BE258" s="60"/>
      <c r="BF258" s="8"/>
      <c r="BG258" s="98"/>
      <c r="BH258" s="98"/>
      <c r="BI258" s="98"/>
      <c r="BJ258" s="98"/>
      <c r="BK258" s="98"/>
      <c r="BL258" s="98"/>
      <c r="BM258" s="61"/>
      <c r="BN258" s="99"/>
      <c r="BO258" s="99"/>
      <c r="BP258" s="99"/>
      <c r="BQ258" s="99"/>
      <c r="BR258" s="99"/>
      <c r="BS258" s="56"/>
      <c r="BT258" s="100"/>
      <c r="BU258" s="100"/>
      <c r="BV258" s="100"/>
      <c r="BW258" s="100"/>
      <c r="BX258" s="100"/>
      <c r="BY258" s="58"/>
      <c r="BZ258" s="61"/>
      <c r="CA258" s="100"/>
      <c r="CB258" s="100"/>
      <c r="CC258" s="100"/>
      <c r="CD258" s="58"/>
      <c r="CE258" s="61"/>
      <c r="CF258" s="99"/>
      <c r="CG258" s="99"/>
      <c r="CH258" s="99"/>
      <c r="CI258" s="56"/>
      <c r="CJ258" s="100"/>
      <c r="CK258" s="100"/>
      <c r="CL258" s="100"/>
      <c r="CM258" s="58"/>
      <c r="CN258" s="98"/>
      <c r="CO258" s="98"/>
      <c r="CP258" s="98"/>
      <c r="CQ258" s="60"/>
      <c r="CR258" s="61">
        <f>CG258+CK258+CO258+CI258+CM258+CQ258</f>
        <v>0</v>
      </c>
      <c r="CS258" s="99"/>
      <c r="CT258" s="99"/>
      <c r="CU258" s="99"/>
      <c r="CV258" s="99"/>
      <c r="CW258" s="99"/>
      <c r="CX258" s="56"/>
      <c r="CY258" s="100"/>
      <c r="CZ258" s="100"/>
      <c r="DA258" s="100"/>
      <c r="DB258" s="100"/>
      <c r="DC258" s="100"/>
      <c r="DD258" s="58"/>
      <c r="DE258" s="61"/>
      <c r="DF258" s="55"/>
      <c r="DG258" s="56"/>
      <c r="DH258" s="57"/>
      <c r="DI258" s="57"/>
      <c r="DJ258" s="61"/>
      <c r="DK258" s="50">
        <f t="shared" si="58"/>
        <v>0</v>
      </c>
      <c r="DL258" s="150"/>
      <c r="DM258" s="54"/>
    </row>
    <row r="259" spans="1:117" hidden="1" x14ac:dyDescent="0.25">
      <c r="A259" s="187">
        <v>9</v>
      </c>
      <c r="B259" s="1243" t="s">
        <v>151</v>
      </c>
      <c r="C259" s="99"/>
      <c r="D259" s="56"/>
      <c r="E259" s="100"/>
      <c r="F259" s="58"/>
      <c r="G259" s="98"/>
      <c r="H259" s="60"/>
      <c r="I259" s="61"/>
      <c r="J259" s="55"/>
      <c r="K259" s="55"/>
      <c r="L259" s="55"/>
      <c r="M259" s="56"/>
      <c r="N259" s="57"/>
      <c r="O259" s="57"/>
      <c r="P259" s="57"/>
      <c r="Q259" s="58"/>
      <c r="R259" s="61"/>
      <c r="S259" s="98"/>
      <c r="T259" s="98"/>
      <c r="U259" s="98"/>
      <c r="V259" s="98"/>
      <c r="W259" s="98"/>
      <c r="X259" s="60"/>
      <c r="Y259" s="61"/>
      <c r="Z259" s="98"/>
      <c r="AA259" s="98"/>
      <c r="AB259" s="98"/>
      <c r="AC259" s="60"/>
      <c r="AD259" s="98"/>
      <c r="AE259" s="98"/>
      <c r="AF259" s="98"/>
      <c r="AG259" s="60"/>
      <c r="AH259" s="98"/>
      <c r="AI259" s="98"/>
      <c r="AJ259" s="98"/>
      <c r="AK259" s="60"/>
      <c r="AL259" s="69"/>
      <c r="AM259" s="98"/>
      <c r="AN259" s="98"/>
      <c r="AO259" s="98"/>
      <c r="AP259" s="98"/>
      <c r="AQ259" s="98"/>
      <c r="AR259" s="60"/>
      <c r="AS259" s="98"/>
      <c r="AT259" s="98"/>
      <c r="AU259" s="98"/>
      <c r="AV259" s="98"/>
      <c r="AW259" s="98"/>
      <c r="AX259" s="60"/>
      <c r="AY259" s="60"/>
      <c r="AZ259" s="98"/>
      <c r="BA259" s="98"/>
      <c r="BB259" s="98"/>
      <c r="BC259" s="98"/>
      <c r="BD259" s="98"/>
      <c r="BE259" s="60"/>
      <c r="BF259" s="8"/>
      <c r="BG259" s="98"/>
      <c r="BH259" s="98"/>
      <c r="BI259" s="98"/>
      <c r="BJ259" s="98"/>
      <c r="BK259" s="98"/>
      <c r="BL259" s="98"/>
      <c r="BM259" s="61"/>
      <c r="BN259" s="99"/>
      <c r="BO259" s="99"/>
      <c r="BP259" s="99"/>
      <c r="BQ259" s="99"/>
      <c r="BR259" s="99"/>
      <c r="BS259" s="56"/>
      <c r="BT259" s="100"/>
      <c r="BU259" s="100"/>
      <c r="BV259" s="100"/>
      <c r="BW259" s="100"/>
      <c r="BX259" s="100"/>
      <c r="BY259" s="58"/>
      <c r="BZ259" s="61">
        <f>BO259+BQ259+BS259+BU259+BW259+BY259</f>
        <v>0</v>
      </c>
      <c r="CA259" s="100"/>
      <c r="CB259" s="100"/>
      <c r="CC259" s="100"/>
      <c r="CD259" s="58"/>
      <c r="CE259" s="61"/>
      <c r="CF259" s="99"/>
      <c r="CG259" s="99"/>
      <c r="CH259" s="99"/>
      <c r="CI259" s="56"/>
      <c r="CJ259" s="100"/>
      <c r="CK259" s="100"/>
      <c r="CL259" s="100"/>
      <c r="CM259" s="58"/>
      <c r="CN259" s="98"/>
      <c r="CO259" s="98"/>
      <c r="CP259" s="98"/>
      <c r="CQ259" s="60"/>
      <c r="CR259" s="61"/>
      <c r="CS259" s="99"/>
      <c r="CT259" s="99"/>
      <c r="CU259" s="99"/>
      <c r="CV259" s="99"/>
      <c r="CW259" s="99"/>
      <c r="CX259" s="56"/>
      <c r="CY259" s="100"/>
      <c r="CZ259" s="100"/>
      <c r="DA259" s="100"/>
      <c r="DB259" s="100"/>
      <c r="DC259" s="100"/>
      <c r="DD259" s="58"/>
      <c r="DE259" s="61"/>
      <c r="DF259" s="62"/>
      <c r="DG259" s="56"/>
      <c r="DH259" s="63"/>
      <c r="DI259" s="58"/>
      <c r="DJ259" s="8"/>
      <c r="DK259" s="50">
        <f t="shared" si="58"/>
        <v>0</v>
      </c>
      <c r="DL259" s="187"/>
      <c r="DM259" s="54"/>
    </row>
    <row r="260" spans="1:117" hidden="1" x14ac:dyDescent="0.25">
      <c r="A260" s="187">
        <v>10</v>
      </c>
      <c r="B260" s="1243" t="s">
        <v>149</v>
      </c>
      <c r="C260" s="99"/>
      <c r="D260" s="56"/>
      <c r="E260" s="100"/>
      <c r="F260" s="58"/>
      <c r="G260" s="98"/>
      <c r="H260" s="60"/>
      <c r="I260" s="61"/>
      <c r="J260" s="55"/>
      <c r="K260" s="55"/>
      <c r="L260" s="55"/>
      <c r="M260" s="56"/>
      <c r="N260" s="57"/>
      <c r="O260" s="57"/>
      <c r="P260" s="57"/>
      <c r="Q260" s="58"/>
      <c r="R260" s="61"/>
      <c r="S260" s="98"/>
      <c r="T260" s="98"/>
      <c r="U260" s="98"/>
      <c r="V260" s="98"/>
      <c r="W260" s="98"/>
      <c r="X260" s="60"/>
      <c r="Y260" s="61"/>
      <c r="Z260" s="98"/>
      <c r="AA260" s="98"/>
      <c r="AB260" s="98"/>
      <c r="AC260" s="60"/>
      <c r="AD260" s="98"/>
      <c r="AE260" s="98"/>
      <c r="AF260" s="98"/>
      <c r="AG260" s="60"/>
      <c r="AH260" s="98"/>
      <c r="AI260" s="98"/>
      <c r="AJ260" s="98"/>
      <c r="AK260" s="60"/>
      <c r="AL260" s="69"/>
      <c r="AM260" s="98"/>
      <c r="AN260" s="98"/>
      <c r="AO260" s="98"/>
      <c r="AP260" s="98"/>
      <c r="AQ260" s="98"/>
      <c r="AR260" s="60"/>
      <c r="AS260" s="98"/>
      <c r="AT260" s="98"/>
      <c r="AU260" s="98"/>
      <c r="AV260" s="98"/>
      <c r="AW260" s="98"/>
      <c r="AX260" s="60"/>
      <c r="AY260" s="60"/>
      <c r="AZ260" s="98"/>
      <c r="BA260" s="98"/>
      <c r="BB260" s="98"/>
      <c r="BC260" s="98"/>
      <c r="BD260" s="98"/>
      <c r="BE260" s="60"/>
      <c r="BF260" s="8"/>
      <c r="BG260" s="98"/>
      <c r="BH260" s="98"/>
      <c r="BI260" s="98"/>
      <c r="BJ260" s="98"/>
      <c r="BK260" s="98"/>
      <c r="BL260" s="98"/>
      <c r="BM260" s="61"/>
      <c r="BN260" s="99"/>
      <c r="BO260" s="99"/>
      <c r="BP260" s="99"/>
      <c r="BQ260" s="99"/>
      <c r="BR260" s="99"/>
      <c r="BS260" s="56"/>
      <c r="BT260" s="100"/>
      <c r="BU260" s="100"/>
      <c r="BV260" s="100"/>
      <c r="BW260" s="100"/>
      <c r="BX260" s="100"/>
      <c r="BY260" s="58"/>
      <c r="BZ260" s="61">
        <f>BO260+BQ260+BS260+BU260+BW260+BY260</f>
        <v>0</v>
      </c>
      <c r="CA260" s="100"/>
      <c r="CB260" s="100"/>
      <c r="CC260" s="100"/>
      <c r="CD260" s="58"/>
      <c r="CE260" s="61"/>
      <c r="CF260" s="99"/>
      <c r="CG260" s="99"/>
      <c r="CH260" s="99"/>
      <c r="CI260" s="56"/>
      <c r="CJ260" s="100"/>
      <c r="CK260" s="100"/>
      <c r="CL260" s="100"/>
      <c r="CM260" s="58"/>
      <c r="CN260" s="98"/>
      <c r="CO260" s="98"/>
      <c r="CP260" s="98"/>
      <c r="CQ260" s="60"/>
      <c r="CR260" s="61"/>
      <c r="CS260" s="99"/>
      <c r="CT260" s="99"/>
      <c r="CU260" s="99"/>
      <c r="CV260" s="99"/>
      <c r="CW260" s="99"/>
      <c r="CX260" s="56"/>
      <c r="CY260" s="100"/>
      <c r="CZ260" s="100"/>
      <c r="DA260" s="100"/>
      <c r="DB260" s="100"/>
      <c r="DC260" s="100"/>
      <c r="DD260" s="58"/>
      <c r="DE260" s="61"/>
      <c r="DF260" s="62"/>
      <c r="DG260" s="56"/>
      <c r="DH260" s="63"/>
      <c r="DI260" s="58"/>
      <c r="DJ260" s="8"/>
      <c r="DK260" s="50">
        <f t="shared" si="58"/>
        <v>0</v>
      </c>
      <c r="DL260" s="187"/>
      <c r="DM260" s="54"/>
    </row>
    <row r="261" spans="1:117" hidden="1" x14ac:dyDescent="0.25">
      <c r="A261" s="187">
        <v>11</v>
      </c>
      <c r="B261" s="1243" t="s">
        <v>150</v>
      </c>
      <c r="C261" s="99"/>
      <c r="D261" s="78"/>
      <c r="E261" s="100"/>
      <c r="F261" s="79"/>
      <c r="G261" s="98"/>
      <c r="H261" s="84"/>
      <c r="I261" s="14"/>
      <c r="J261" s="55"/>
      <c r="K261" s="55"/>
      <c r="L261" s="55"/>
      <c r="M261" s="78"/>
      <c r="N261" s="57"/>
      <c r="O261" s="57"/>
      <c r="P261" s="57"/>
      <c r="Q261" s="79"/>
      <c r="R261" s="14"/>
      <c r="S261" s="98"/>
      <c r="T261" s="98"/>
      <c r="U261" s="98"/>
      <c r="V261" s="98"/>
      <c r="W261" s="98"/>
      <c r="X261" s="84"/>
      <c r="Y261" s="185"/>
      <c r="Z261" s="98"/>
      <c r="AA261" s="98"/>
      <c r="AB261" s="98"/>
      <c r="AC261" s="60"/>
      <c r="AD261" s="98"/>
      <c r="AE261" s="98"/>
      <c r="AF261" s="98"/>
      <c r="AG261" s="60"/>
      <c r="AH261" s="98"/>
      <c r="AI261" s="98"/>
      <c r="AJ261" s="98"/>
      <c r="AK261" s="84"/>
      <c r="AL261" s="199"/>
      <c r="AM261" s="98"/>
      <c r="AN261" s="98"/>
      <c r="AO261" s="98"/>
      <c r="AP261" s="98"/>
      <c r="AQ261" s="98"/>
      <c r="AR261" s="84"/>
      <c r="AS261" s="98"/>
      <c r="AT261" s="98"/>
      <c r="AU261" s="98"/>
      <c r="AV261" s="98"/>
      <c r="AW261" s="98"/>
      <c r="AX261" s="84"/>
      <c r="AY261" s="84"/>
      <c r="AZ261" s="98"/>
      <c r="BA261" s="98"/>
      <c r="BB261" s="98"/>
      <c r="BC261" s="98"/>
      <c r="BD261" s="98"/>
      <c r="BE261" s="84"/>
      <c r="BF261" s="185"/>
      <c r="BG261" s="98"/>
      <c r="BH261" s="98"/>
      <c r="BI261" s="98"/>
      <c r="BJ261" s="98"/>
      <c r="BK261" s="98"/>
      <c r="BL261" s="98"/>
      <c r="BM261" s="14"/>
      <c r="BN261" s="99"/>
      <c r="BO261" s="99"/>
      <c r="BP261" s="99"/>
      <c r="BQ261" s="99"/>
      <c r="BR261" s="99"/>
      <c r="BS261" s="78"/>
      <c r="BT261" s="100"/>
      <c r="BU261" s="100"/>
      <c r="BV261" s="100"/>
      <c r="BW261" s="100"/>
      <c r="BX261" s="100"/>
      <c r="BY261" s="79"/>
      <c r="BZ261" s="61">
        <f>BO261+BQ261+BS261+BU261+BW261+BY261</f>
        <v>0</v>
      </c>
      <c r="CA261" s="100"/>
      <c r="CB261" s="100"/>
      <c r="CC261" s="100"/>
      <c r="CD261" s="79"/>
      <c r="CE261" s="14"/>
      <c r="CF261" s="99"/>
      <c r="CG261" s="99"/>
      <c r="CH261" s="99"/>
      <c r="CI261" s="78"/>
      <c r="CJ261" s="100"/>
      <c r="CK261" s="100"/>
      <c r="CL261" s="100"/>
      <c r="CM261" s="79"/>
      <c r="CN261" s="98"/>
      <c r="CO261" s="98"/>
      <c r="CP261" s="98"/>
      <c r="CQ261" s="84"/>
      <c r="CR261" s="61"/>
      <c r="CS261" s="99"/>
      <c r="CT261" s="99"/>
      <c r="CU261" s="99"/>
      <c r="CV261" s="99"/>
      <c r="CW261" s="99"/>
      <c r="CX261" s="78"/>
      <c r="CY261" s="100"/>
      <c r="CZ261" s="100"/>
      <c r="DA261" s="100"/>
      <c r="DB261" s="100"/>
      <c r="DC261" s="100"/>
      <c r="DD261" s="79"/>
      <c r="DE261" s="14"/>
      <c r="DF261" s="113"/>
      <c r="DG261" s="78"/>
      <c r="DH261" s="80"/>
      <c r="DI261" s="79"/>
      <c r="DJ261" s="185"/>
      <c r="DK261" s="50">
        <f t="shared" si="58"/>
        <v>0</v>
      </c>
      <c r="DL261" s="77"/>
      <c r="DM261" s="54"/>
    </row>
    <row r="262" spans="1:117" hidden="1" x14ac:dyDescent="0.25">
      <c r="A262" s="149"/>
      <c r="B262" s="86"/>
      <c r="C262" s="149"/>
      <c r="D262" s="86"/>
      <c r="E262" s="149"/>
      <c r="F262" s="86"/>
      <c r="G262" s="149"/>
      <c r="H262" s="86"/>
      <c r="I262" s="88"/>
      <c r="J262" s="149"/>
      <c r="K262" s="149"/>
      <c r="L262" s="149"/>
      <c r="M262" s="86"/>
      <c r="N262" s="149"/>
      <c r="O262" s="149"/>
      <c r="P262" s="149"/>
      <c r="Q262" s="86"/>
      <c r="R262" s="88">
        <f t="shared" ref="R262" si="59">K262+M262+O262+Q262</f>
        <v>0</v>
      </c>
      <c r="S262" s="85"/>
      <c r="T262" s="149"/>
      <c r="U262" s="149"/>
      <c r="V262" s="149"/>
      <c r="W262" s="149"/>
      <c r="X262" s="86"/>
      <c r="Y262" s="89"/>
      <c r="Z262" s="85"/>
      <c r="AA262" s="149"/>
      <c r="AB262" s="149"/>
      <c r="AC262" s="86"/>
      <c r="AD262" s="149"/>
      <c r="AE262" s="149"/>
      <c r="AF262" s="149"/>
      <c r="AG262" s="86"/>
      <c r="AH262" s="149"/>
      <c r="AI262" s="149"/>
      <c r="AJ262" s="149"/>
      <c r="AK262" s="86"/>
      <c r="AL262" s="88">
        <f>AA262+AC262+AE262+AG262+AI262+AK262</f>
        <v>0</v>
      </c>
      <c r="AM262" s="85"/>
      <c r="AN262" s="149"/>
      <c r="AO262" s="149"/>
      <c r="AP262" s="149"/>
      <c r="AQ262" s="149"/>
      <c r="AR262" s="86"/>
      <c r="AS262" s="149"/>
      <c r="AT262" s="149"/>
      <c r="AU262" s="149"/>
      <c r="AV262" s="149"/>
      <c r="AW262" s="149"/>
      <c r="AX262" s="86"/>
      <c r="AY262" s="89">
        <f>AN262+AP262+AR262+AT262+AV262+AX262</f>
        <v>0</v>
      </c>
      <c r="AZ262" s="149"/>
      <c r="BA262" s="149"/>
      <c r="BB262" s="149"/>
      <c r="BC262" s="149"/>
      <c r="BD262" s="149"/>
      <c r="BE262" s="86"/>
      <c r="BF262" s="89"/>
      <c r="BG262" s="149"/>
      <c r="BH262" s="149"/>
      <c r="BI262" s="149"/>
      <c r="BJ262" s="149"/>
      <c r="BK262" s="149"/>
      <c r="BL262" s="86"/>
      <c r="BM262" s="88"/>
      <c r="BN262" s="85"/>
      <c r="BO262" s="149">
        <f>SUM(BO251:BO258)</f>
        <v>0</v>
      </c>
      <c r="BP262" s="149"/>
      <c r="BQ262" s="149">
        <f>SUM(BQ251:BQ258)</f>
        <v>0</v>
      </c>
      <c r="BR262" s="149"/>
      <c r="BS262" s="86"/>
      <c r="BT262" s="149"/>
      <c r="BU262" s="149"/>
      <c r="BV262" s="149"/>
      <c r="BW262" s="149"/>
      <c r="BX262" s="149"/>
      <c r="BY262" s="86"/>
      <c r="BZ262" s="88">
        <f t="shared" ref="BZ262" si="60">BO262+BQ262+BS262+BU262+BW262+BY262</f>
        <v>0</v>
      </c>
      <c r="CA262" s="149"/>
      <c r="CB262" s="149"/>
      <c r="CC262" s="149"/>
      <c r="CD262" s="86"/>
      <c r="CE262" s="89"/>
      <c r="CF262" s="149"/>
      <c r="CG262" s="149">
        <f>SUM(CG251:CG261)</f>
        <v>0</v>
      </c>
      <c r="CH262" s="149"/>
      <c r="CI262" s="86">
        <f>SUM(CI251:CI261)</f>
        <v>0</v>
      </c>
      <c r="CJ262" s="149"/>
      <c r="CK262" s="149"/>
      <c r="CL262" s="149"/>
      <c r="CM262" s="86"/>
      <c r="CN262" s="149"/>
      <c r="CO262" s="149"/>
      <c r="CP262" s="149"/>
      <c r="CQ262" s="86"/>
      <c r="CR262" s="122">
        <f>CG262+CI262+CK262+CM262+CO262+CQ262</f>
        <v>0</v>
      </c>
      <c r="CS262" s="149"/>
      <c r="CT262" s="149"/>
      <c r="CU262" s="149"/>
      <c r="CV262" s="149"/>
      <c r="CW262" s="149"/>
      <c r="CX262" s="86"/>
      <c r="CY262" s="149"/>
      <c r="CZ262" s="149"/>
      <c r="DA262" s="149"/>
      <c r="DB262" s="149"/>
      <c r="DC262" s="149"/>
      <c r="DD262" s="86"/>
      <c r="DE262" s="89"/>
      <c r="DF262" s="128"/>
      <c r="DG262" s="89"/>
      <c r="DH262" s="128"/>
      <c r="DI262" s="89"/>
      <c r="DJ262" s="89" t="e">
        <f>#REF!+#REF!+#REF!</f>
        <v>#REF!</v>
      </c>
      <c r="DK262" s="94">
        <f>R262+Y262</f>
        <v>0</v>
      </c>
      <c r="DL262" s="139"/>
      <c r="DM262" s="94">
        <v>11</v>
      </c>
    </row>
    <row r="263" spans="1:117" hidden="1" x14ac:dyDescent="0.25">
      <c r="A263" s="1798" t="s">
        <v>91</v>
      </c>
      <c r="B263" s="1799"/>
      <c r="C263" s="1799"/>
      <c r="D263" s="1799"/>
      <c r="E263" s="1799"/>
      <c r="F263" s="1799"/>
      <c r="G263" s="1799"/>
      <c r="H263" s="1799"/>
      <c r="I263" s="1799"/>
      <c r="J263" s="1799"/>
      <c r="K263" s="1799"/>
      <c r="L263" s="1799"/>
      <c r="M263" s="1799"/>
      <c r="N263" s="1799"/>
      <c r="O263" s="1799"/>
      <c r="P263" s="1799"/>
      <c r="Q263" s="1799"/>
      <c r="R263" s="1799"/>
      <c r="S263" s="1799"/>
      <c r="T263" s="1799"/>
      <c r="U263" s="1799"/>
      <c r="V263" s="1799"/>
      <c r="W263" s="1799"/>
      <c r="X263" s="1799"/>
      <c r="Y263" s="1799"/>
      <c r="Z263" s="1799"/>
      <c r="AA263" s="1799"/>
      <c r="AB263" s="1799"/>
      <c r="AC263" s="1799"/>
      <c r="AD263" s="1799"/>
      <c r="AE263" s="1799"/>
      <c r="AF263" s="1799"/>
      <c r="AG263" s="1799"/>
      <c r="AH263" s="1799"/>
      <c r="AI263" s="1799"/>
      <c r="AJ263" s="1799"/>
      <c r="AK263" s="1799"/>
      <c r="AL263" s="1799"/>
      <c r="AM263" s="1799"/>
      <c r="AN263" s="1799"/>
      <c r="AO263" s="1799"/>
      <c r="AP263" s="1799"/>
      <c r="AQ263" s="1799"/>
      <c r="AR263" s="1799"/>
      <c r="AS263" s="1799"/>
      <c r="AT263" s="1799"/>
      <c r="AU263" s="1799"/>
      <c r="AV263" s="1799"/>
      <c r="AW263" s="1799"/>
      <c r="AX263" s="1799"/>
      <c r="AY263" s="1799"/>
      <c r="AZ263" s="1799"/>
      <c r="BA263" s="1799"/>
      <c r="BB263" s="1799"/>
      <c r="BC263" s="1799"/>
      <c r="BD263" s="1799"/>
      <c r="BE263" s="1799"/>
      <c r="BF263" s="1799"/>
      <c r="BG263" s="1799"/>
      <c r="BH263" s="1799"/>
      <c r="BI263" s="1799"/>
      <c r="BJ263" s="1799"/>
      <c r="BK263" s="1799"/>
      <c r="BL263" s="1799"/>
      <c r="BM263" s="1799"/>
      <c r="BN263" s="1799"/>
      <c r="BO263" s="1799"/>
      <c r="BP263" s="1799"/>
      <c r="BQ263" s="1799"/>
      <c r="BR263" s="1799"/>
      <c r="BS263" s="1799"/>
      <c r="BT263" s="1799"/>
      <c r="BU263" s="1799"/>
      <c r="BV263" s="1799"/>
      <c r="BW263" s="1799"/>
      <c r="BX263" s="1799"/>
      <c r="BY263" s="1799"/>
      <c r="BZ263" s="1799"/>
      <c r="CA263" s="1799"/>
      <c r="CB263" s="1799"/>
      <c r="CC263" s="1799"/>
      <c r="CD263" s="1799"/>
      <c r="CE263" s="1799"/>
      <c r="CF263" s="1799"/>
      <c r="CG263" s="1799"/>
      <c r="CH263" s="1799"/>
      <c r="CI263" s="1799"/>
      <c r="CJ263" s="1799"/>
      <c r="CK263" s="1799"/>
      <c r="CL263" s="1799"/>
      <c r="CM263" s="1799"/>
      <c r="CN263" s="1799"/>
      <c r="CO263" s="1799"/>
      <c r="CP263" s="1799"/>
      <c r="CQ263" s="1799"/>
      <c r="CR263" s="1799"/>
      <c r="CS263" s="1799"/>
      <c r="CT263" s="1799"/>
      <c r="CU263" s="1799"/>
      <c r="CV263" s="1799"/>
      <c r="CW263" s="1799"/>
      <c r="CX263" s="1799"/>
      <c r="CY263" s="1799"/>
      <c r="CZ263" s="1799"/>
      <c r="DA263" s="1799"/>
      <c r="DB263" s="1799"/>
      <c r="DC263" s="1799"/>
      <c r="DD263" s="1799"/>
      <c r="DE263" s="1799"/>
      <c r="DF263" s="1799"/>
      <c r="DG263" s="1799"/>
      <c r="DH263" s="1799"/>
      <c r="DI263" s="1799"/>
      <c r="DJ263" s="1799"/>
      <c r="DK263" s="1799"/>
      <c r="DL263" s="1799"/>
      <c r="DM263" s="1800"/>
    </row>
    <row r="264" spans="1:117" hidden="1" x14ac:dyDescent="0.25">
      <c r="A264" s="160">
        <v>1</v>
      </c>
      <c r="B264" s="54" t="s">
        <v>125</v>
      </c>
      <c r="C264" s="55"/>
      <c r="D264" s="56"/>
      <c r="E264" s="57"/>
      <c r="F264" s="58"/>
      <c r="G264" s="103"/>
      <c r="H264" s="104"/>
      <c r="I264" s="61"/>
      <c r="J264" s="55"/>
      <c r="K264" s="55"/>
      <c r="L264" s="55"/>
      <c r="M264" s="39"/>
      <c r="N264" s="57"/>
      <c r="O264" s="57"/>
      <c r="P264" s="57"/>
      <c r="Q264" s="1289"/>
      <c r="R264" s="1438"/>
      <c r="S264" s="59"/>
      <c r="T264" s="59"/>
      <c r="U264" s="59"/>
      <c r="V264" s="59"/>
      <c r="W264" s="59"/>
      <c r="X264" s="60"/>
      <c r="Y264" s="61"/>
      <c r="Z264" s="62"/>
      <c r="AA264" s="55"/>
      <c r="AB264" s="55"/>
      <c r="AC264" s="39"/>
      <c r="AD264" s="57"/>
      <c r="AE264" s="57"/>
      <c r="AF264" s="57"/>
      <c r="AG264" s="161"/>
      <c r="AH264" s="59"/>
      <c r="AI264" s="59"/>
      <c r="AJ264" s="59"/>
      <c r="AK264" s="60"/>
      <c r="AL264" s="72"/>
      <c r="AM264" s="99"/>
      <c r="AN264" s="99"/>
      <c r="AO264" s="99"/>
      <c r="AP264" s="99"/>
      <c r="AQ264" s="99"/>
      <c r="AR264" s="99"/>
      <c r="AS264" s="63"/>
      <c r="AT264" s="57"/>
      <c r="AU264" s="57"/>
      <c r="AV264" s="57"/>
      <c r="AW264" s="57"/>
      <c r="AX264" s="58"/>
      <c r="AY264" s="61"/>
      <c r="AZ264" s="59"/>
      <c r="BA264" s="59"/>
      <c r="BB264" s="59"/>
      <c r="BC264" s="59"/>
      <c r="BD264" s="59"/>
      <c r="BE264" s="43"/>
      <c r="BF264" s="44">
        <f t="shared" ref="BF264:BF270" si="61">BA264+BC264+BE264</f>
        <v>0</v>
      </c>
      <c r="BG264" s="59"/>
      <c r="BH264" s="59"/>
      <c r="BI264" s="59"/>
      <c r="BJ264" s="59"/>
      <c r="BK264" s="59"/>
      <c r="BL264" s="60"/>
      <c r="BM264" s="61">
        <f>BH264+BJ264+BL264</f>
        <v>0</v>
      </c>
      <c r="BN264" s="55"/>
      <c r="BO264" s="55"/>
      <c r="BP264" s="55"/>
      <c r="BQ264" s="55"/>
      <c r="BR264" s="55"/>
      <c r="BS264" s="56"/>
      <c r="BT264" s="57"/>
      <c r="BU264" s="57"/>
      <c r="BV264" s="57"/>
      <c r="BW264" s="57"/>
      <c r="BX264" s="57"/>
      <c r="BY264" s="58"/>
      <c r="BZ264" s="8"/>
      <c r="CA264" s="57"/>
      <c r="CB264" s="57"/>
      <c r="CC264" s="57"/>
      <c r="CD264" s="161"/>
      <c r="CE264" s="8"/>
      <c r="CF264" s="55"/>
      <c r="CG264" s="55"/>
      <c r="CH264" s="55"/>
      <c r="CI264" s="39"/>
      <c r="CJ264" s="57"/>
      <c r="CK264" s="57"/>
      <c r="CL264" s="57"/>
      <c r="CM264" s="161"/>
      <c r="CN264" s="59"/>
      <c r="CO264" s="42"/>
      <c r="CP264" s="42"/>
      <c r="CQ264" s="60"/>
      <c r="CR264" s="47"/>
      <c r="CS264" s="45"/>
      <c r="CT264" s="38"/>
      <c r="CU264" s="38"/>
      <c r="CV264" s="38"/>
      <c r="CW264" s="38"/>
      <c r="CX264" s="39"/>
      <c r="CY264" s="40"/>
      <c r="CZ264" s="40"/>
      <c r="DA264" s="40"/>
      <c r="DB264" s="40"/>
      <c r="DC264" s="40"/>
      <c r="DD264" s="58"/>
      <c r="DE264" s="8"/>
      <c r="DF264" s="45"/>
      <c r="DG264" s="56"/>
      <c r="DH264" s="49"/>
      <c r="DI264" s="58"/>
      <c r="DJ264" s="8"/>
      <c r="DK264" s="50">
        <f t="shared" ref="DK264:DK269" si="62">R264+Y264</f>
        <v>0</v>
      </c>
      <c r="DL264" s="69"/>
      <c r="DM264" s="70"/>
    </row>
    <row r="265" spans="1:117" hidden="1" x14ac:dyDescent="0.25">
      <c r="A265" s="160">
        <v>2</v>
      </c>
      <c r="B265" s="54" t="s">
        <v>28</v>
      </c>
      <c r="C265" s="55"/>
      <c r="D265" s="56"/>
      <c r="E265" s="57"/>
      <c r="F265" s="58"/>
      <c r="G265" s="103"/>
      <c r="H265" s="104"/>
      <c r="I265" s="61">
        <f>D265+F265+H265</f>
        <v>0</v>
      </c>
      <c r="J265" s="55"/>
      <c r="K265" s="55"/>
      <c r="L265" s="55"/>
      <c r="M265" s="56"/>
      <c r="N265" s="57"/>
      <c r="O265" s="57"/>
      <c r="P265" s="57"/>
      <c r="Q265" s="58"/>
      <c r="R265" s="8"/>
      <c r="S265" s="59"/>
      <c r="T265" s="59"/>
      <c r="U265" s="59"/>
      <c r="V265" s="59"/>
      <c r="W265" s="59"/>
      <c r="X265" s="60"/>
      <c r="Y265" s="61"/>
      <c r="Z265" s="62"/>
      <c r="AA265" s="55"/>
      <c r="AB265" s="55"/>
      <c r="AC265" s="56"/>
      <c r="AD265" s="57"/>
      <c r="AE265" s="57"/>
      <c r="AF265" s="57"/>
      <c r="AG265" s="58"/>
      <c r="AH265" s="59"/>
      <c r="AI265" s="59"/>
      <c r="AJ265" s="59"/>
      <c r="AK265" s="60"/>
      <c r="AL265" s="72"/>
      <c r="AM265" s="99"/>
      <c r="AN265" s="99"/>
      <c r="AO265" s="99"/>
      <c r="AP265" s="99"/>
      <c r="AQ265" s="99"/>
      <c r="AR265" s="99"/>
      <c r="AS265" s="63"/>
      <c r="AT265" s="57"/>
      <c r="AU265" s="57"/>
      <c r="AV265" s="57"/>
      <c r="AW265" s="57"/>
      <c r="AX265" s="58"/>
      <c r="AY265" s="61"/>
      <c r="AZ265" s="59"/>
      <c r="BA265" s="59"/>
      <c r="BB265" s="59"/>
      <c r="BC265" s="59"/>
      <c r="BD265" s="59"/>
      <c r="BE265" s="60"/>
      <c r="BF265" s="61">
        <f t="shared" si="61"/>
        <v>0</v>
      </c>
      <c r="BG265" s="59"/>
      <c r="BH265" s="59"/>
      <c r="BI265" s="59"/>
      <c r="BJ265" s="59"/>
      <c r="BK265" s="59"/>
      <c r="BL265" s="60"/>
      <c r="BM265" s="61">
        <f>BH265+BJ265+BL265</f>
        <v>0</v>
      </c>
      <c r="BN265" s="55"/>
      <c r="BO265" s="55"/>
      <c r="BP265" s="55"/>
      <c r="BQ265" s="55"/>
      <c r="BR265" s="55"/>
      <c r="BS265" s="56"/>
      <c r="BT265" s="57"/>
      <c r="BU265" s="57"/>
      <c r="BV265" s="57"/>
      <c r="BW265" s="57"/>
      <c r="BX265" s="57"/>
      <c r="BY265" s="58"/>
      <c r="BZ265" s="8"/>
      <c r="CA265" s="57"/>
      <c r="CB265" s="57"/>
      <c r="CC265" s="57"/>
      <c r="CD265" s="58"/>
      <c r="CE265" s="8"/>
      <c r="CF265" s="55"/>
      <c r="CG265" s="55"/>
      <c r="CH265" s="55"/>
      <c r="CI265" s="56"/>
      <c r="CJ265" s="57"/>
      <c r="CK265" s="57"/>
      <c r="CL265" s="57"/>
      <c r="CM265" s="58"/>
      <c r="CN265" s="59"/>
      <c r="CO265" s="59"/>
      <c r="CP265" s="59"/>
      <c r="CQ265" s="60"/>
      <c r="CR265" s="61"/>
      <c r="CS265" s="62"/>
      <c r="CT265" s="55"/>
      <c r="CU265" s="55"/>
      <c r="CV265" s="55"/>
      <c r="CW265" s="55"/>
      <c r="CX265" s="56"/>
      <c r="CY265" s="57"/>
      <c r="CZ265" s="57"/>
      <c r="DA265" s="57"/>
      <c r="DB265" s="57"/>
      <c r="DC265" s="57"/>
      <c r="DD265" s="58"/>
      <c r="DE265" s="8"/>
      <c r="DF265" s="62"/>
      <c r="DG265" s="56"/>
      <c r="DH265" s="63"/>
      <c r="DI265" s="58"/>
      <c r="DJ265" s="8"/>
      <c r="DK265" s="50">
        <f t="shared" si="62"/>
        <v>0</v>
      </c>
      <c r="DL265" s="69"/>
      <c r="DM265" s="70"/>
    </row>
    <row r="266" spans="1:117" hidden="1" x14ac:dyDescent="0.25">
      <c r="A266" s="160">
        <v>3</v>
      </c>
      <c r="B266" s="54" t="s">
        <v>124</v>
      </c>
      <c r="C266" s="55"/>
      <c r="D266" s="56"/>
      <c r="E266" s="57"/>
      <c r="F266" s="58"/>
      <c r="G266" s="103"/>
      <c r="H266" s="104"/>
      <c r="I266" s="61"/>
      <c r="J266" s="55"/>
      <c r="K266" s="55"/>
      <c r="L266" s="55"/>
      <c r="M266" s="56"/>
      <c r="N266" s="57"/>
      <c r="O266" s="57"/>
      <c r="P266" s="57"/>
      <c r="Q266" s="58"/>
      <c r="R266" s="8"/>
      <c r="S266" s="59"/>
      <c r="T266" s="59"/>
      <c r="U266" s="59"/>
      <c r="V266" s="59"/>
      <c r="W266" s="59"/>
      <c r="X266" s="60"/>
      <c r="Y266" s="8"/>
      <c r="Z266" s="62"/>
      <c r="AA266" s="55"/>
      <c r="AB266" s="55"/>
      <c r="AC266" s="56"/>
      <c r="AD266" s="57"/>
      <c r="AE266" s="57"/>
      <c r="AF266" s="57"/>
      <c r="AG266" s="58"/>
      <c r="AH266" s="59"/>
      <c r="AI266" s="59"/>
      <c r="AJ266" s="59"/>
      <c r="AK266" s="60"/>
      <c r="AL266" s="72"/>
      <c r="AM266" s="99"/>
      <c r="AN266" s="99"/>
      <c r="AO266" s="99"/>
      <c r="AP266" s="99"/>
      <c r="AQ266" s="99"/>
      <c r="AR266" s="99"/>
      <c r="AS266" s="63"/>
      <c r="AT266" s="57"/>
      <c r="AU266" s="57"/>
      <c r="AV266" s="57"/>
      <c r="AW266" s="57"/>
      <c r="AX266" s="58"/>
      <c r="AY266" s="61"/>
      <c r="AZ266" s="59"/>
      <c r="BA266" s="59"/>
      <c r="BB266" s="59"/>
      <c r="BC266" s="59"/>
      <c r="BD266" s="59"/>
      <c r="BE266" s="60"/>
      <c r="BF266" s="61">
        <f t="shared" si="61"/>
        <v>0</v>
      </c>
      <c r="BG266" s="59"/>
      <c r="BH266" s="59"/>
      <c r="BI266" s="59"/>
      <c r="BJ266" s="59"/>
      <c r="BK266" s="59"/>
      <c r="BL266" s="60"/>
      <c r="BM266" s="61">
        <f>BH266+BJ266+BL266</f>
        <v>0</v>
      </c>
      <c r="BN266" s="55"/>
      <c r="BO266" s="55"/>
      <c r="BP266" s="55"/>
      <c r="BQ266" s="55"/>
      <c r="BR266" s="55"/>
      <c r="BS266" s="56"/>
      <c r="BT266" s="57"/>
      <c r="BU266" s="57"/>
      <c r="BV266" s="57"/>
      <c r="BW266" s="57"/>
      <c r="BX266" s="57"/>
      <c r="BY266" s="58"/>
      <c r="BZ266" s="8"/>
      <c r="CA266" s="57"/>
      <c r="CB266" s="57"/>
      <c r="CC266" s="57"/>
      <c r="CD266" s="58"/>
      <c r="CE266" s="8"/>
      <c r="CF266" s="55"/>
      <c r="CG266" s="55"/>
      <c r="CH266" s="55"/>
      <c r="CI266" s="56"/>
      <c r="CJ266" s="57"/>
      <c r="CK266" s="57"/>
      <c r="CL266" s="57"/>
      <c r="CM266" s="58"/>
      <c r="CN266" s="59"/>
      <c r="CO266" s="59"/>
      <c r="CP266" s="59"/>
      <c r="CQ266" s="60"/>
      <c r="CR266" s="61"/>
      <c r="CS266" s="62"/>
      <c r="CT266" s="55"/>
      <c r="CU266" s="55"/>
      <c r="CV266" s="55"/>
      <c r="CW266" s="55"/>
      <c r="CX266" s="56"/>
      <c r="CY266" s="57"/>
      <c r="CZ266" s="57"/>
      <c r="DA266" s="57"/>
      <c r="DB266" s="57"/>
      <c r="DC266" s="57"/>
      <c r="DD266" s="58"/>
      <c r="DE266" s="8"/>
      <c r="DF266" s="62"/>
      <c r="DG266" s="56"/>
      <c r="DH266" s="63"/>
      <c r="DI266" s="58"/>
      <c r="DJ266" s="8"/>
      <c r="DK266" s="50">
        <f t="shared" si="62"/>
        <v>0</v>
      </c>
      <c r="DL266" s="69"/>
      <c r="DM266" s="70"/>
    </row>
    <row r="267" spans="1:117" hidden="1" x14ac:dyDescent="0.25">
      <c r="A267" s="160">
        <v>4</v>
      </c>
      <c r="B267" s="54" t="s">
        <v>126</v>
      </c>
      <c r="C267" s="55"/>
      <c r="D267" s="56"/>
      <c r="E267" s="57"/>
      <c r="F267" s="58"/>
      <c r="G267" s="103"/>
      <c r="H267" s="104"/>
      <c r="I267" s="61">
        <f>D267+F267+H267</f>
        <v>0</v>
      </c>
      <c r="J267" s="55"/>
      <c r="K267" s="55"/>
      <c r="L267" s="55"/>
      <c r="M267" s="56"/>
      <c r="N267" s="57"/>
      <c r="O267" s="57"/>
      <c r="P267" s="57"/>
      <c r="Q267" s="58"/>
      <c r="R267" s="8"/>
      <c r="S267" s="59"/>
      <c r="T267" s="98"/>
      <c r="U267" s="98"/>
      <c r="V267" s="98"/>
      <c r="W267" s="98"/>
      <c r="X267" s="60"/>
      <c r="Y267" s="8"/>
      <c r="Z267" s="62"/>
      <c r="AA267" s="99"/>
      <c r="AB267" s="99"/>
      <c r="AC267" s="56"/>
      <c r="AD267" s="100"/>
      <c r="AE267" s="100"/>
      <c r="AF267" s="100"/>
      <c r="AG267" s="58"/>
      <c r="AH267" s="98"/>
      <c r="AI267" s="98"/>
      <c r="AJ267" s="98"/>
      <c r="AK267" s="60"/>
      <c r="AL267" s="72">
        <f>AA267+AC267+AE267+AG267+AI267+AK267</f>
        <v>0</v>
      </c>
      <c r="AM267" s="99"/>
      <c r="AN267" s="99"/>
      <c r="AO267" s="99"/>
      <c r="AP267" s="99"/>
      <c r="AQ267" s="99"/>
      <c r="AR267" s="99"/>
      <c r="AS267" s="63"/>
      <c r="AT267" s="100"/>
      <c r="AU267" s="100"/>
      <c r="AV267" s="100"/>
      <c r="AW267" s="100"/>
      <c r="AX267" s="58"/>
      <c r="AY267" s="61"/>
      <c r="AZ267" s="59"/>
      <c r="BA267" s="59"/>
      <c r="BB267" s="59"/>
      <c r="BC267" s="59"/>
      <c r="BD267" s="59"/>
      <c r="BE267" s="60"/>
      <c r="BF267" s="61">
        <f t="shared" si="61"/>
        <v>0</v>
      </c>
      <c r="BG267" s="59"/>
      <c r="BH267" s="59"/>
      <c r="BI267" s="98"/>
      <c r="BJ267" s="98"/>
      <c r="BK267" s="98"/>
      <c r="BL267" s="60"/>
      <c r="BM267" s="61">
        <f>BH267+BJ267+BL267</f>
        <v>0</v>
      </c>
      <c r="BN267" s="55"/>
      <c r="BO267" s="55"/>
      <c r="BP267" s="55"/>
      <c r="BQ267" s="55"/>
      <c r="BR267" s="55"/>
      <c r="BS267" s="56"/>
      <c r="BT267" s="57"/>
      <c r="BU267" s="57"/>
      <c r="BV267" s="57"/>
      <c r="BW267" s="57"/>
      <c r="BX267" s="57"/>
      <c r="BY267" s="58"/>
      <c r="BZ267" s="61"/>
      <c r="CA267" s="57"/>
      <c r="CB267" s="57"/>
      <c r="CC267" s="57"/>
      <c r="CD267" s="58"/>
      <c r="CE267" s="8"/>
      <c r="CF267" s="55"/>
      <c r="CG267" s="55"/>
      <c r="CH267" s="55"/>
      <c r="CI267" s="56"/>
      <c r="CJ267" s="57"/>
      <c r="CK267" s="57"/>
      <c r="CL267" s="57"/>
      <c r="CM267" s="58"/>
      <c r="CN267" s="59"/>
      <c r="CO267" s="59"/>
      <c r="CP267" s="59"/>
      <c r="CQ267" s="60"/>
      <c r="CR267" s="61"/>
      <c r="CS267" s="62"/>
      <c r="CT267" s="55"/>
      <c r="CU267" s="55"/>
      <c r="CV267" s="55"/>
      <c r="CW267" s="55"/>
      <c r="CX267" s="56"/>
      <c r="CY267" s="57"/>
      <c r="CZ267" s="57"/>
      <c r="DA267" s="57"/>
      <c r="DB267" s="57"/>
      <c r="DC267" s="57"/>
      <c r="DD267" s="58"/>
      <c r="DE267" s="8"/>
      <c r="DF267" s="62"/>
      <c r="DG267" s="56"/>
      <c r="DH267" s="63"/>
      <c r="DI267" s="58"/>
      <c r="DJ267" s="8"/>
      <c r="DK267" s="50">
        <f t="shared" si="62"/>
        <v>0</v>
      </c>
      <c r="DL267" s="69"/>
      <c r="DM267" s="70"/>
    </row>
    <row r="268" spans="1:117" hidden="1" x14ac:dyDescent="0.25">
      <c r="A268" s="160">
        <v>5</v>
      </c>
      <c r="B268" s="54" t="s">
        <v>123</v>
      </c>
      <c r="C268" s="55"/>
      <c r="D268" s="56"/>
      <c r="E268" s="57"/>
      <c r="F268" s="58"/>
      <c r="G268" s="103"/>
      <c r="H268" s="104"/>
      <c r="I268" s="61">
        <f>D268+F268+H268</f>
        <v>0</v>
      </c>
      <c r="J268" s="55"/>
      <c r="K268" s="55"/>
      <c r="L268" s="55"/>
      <c r="M268" s="56"/>
      <c r="N268" s="57"/>
      <c r="O268" s="57"/>
      <c r="P268" s="57"/>
      <c r="Q268" s="58"/>
      <c r="R268" s="8"/>
      <c r="S268" s="59"/>
      <c r="T268" s="98"/>
      <c r="U268" s="98"/>
      <c r="V268" s="98"/>
      <c r="W268" s="98"/>
      <c r="X268" s="60"/>
      <c r="Y268" s="14"/>
      <c r="Z268" s="62"/>
      <c r="AA268" s="99"/>
      <c r="AB268" s="99"/>
      <c r="AC268" s="56"/>
      <c r="AD268" s="100"/>
      <c r="AE268" s="100"/>
      <c r="AF268" s="100"/>
      <c r="AG268" s="58"/>
      <c r="AH268" s="98"/>
      <c r="AI268" s="98"/>
      <c r="AJ268" s="98"/>
      <c r="AK268" s="60"/>
      <c r="AL268" s="72"/>
      <c r="AM268" s="99"/>
      <c r="AN268" s="99"/>
      <c r="AO268" s="99"/>
      <c r="AP268" s="99"/>
      <c r="AQ268" s="99"/>
      <c r="AR268" s="99"/>
      <c r="AS268" s="63"/>
      <c r="AT268" s="100"/>
      <c r="AU268" s="100"/>
      <c r="AV268" s="100"/>
      <c r="AW268" s="100"/>
      <c r="AX268" s="58"/>
      <c r="AY268" s="61"/>
      <c r="AZ268" s="59"/>
      <c r="BA268" s="59"/>
      <c r="BB268" s="59"/>
      <c r="BC268" s="59"/>
      <c r="BD268" s="59"/>
      <c r="BE268" s="60"/>
      <c r="BF268" s="61">
        <f t="shared" si="61"/>
        <v>0</v>
      </c>
      <c r="BG268" s="59"/>
      <c r="BH268" s="59"/>
      <c r="BI268" s="98"/>
      <c r="BJ268" s="98"/>
      <c r="BK268" s="98"/>
      <c r="BL268" s="60"/>
      <c r="BM268" s="61">
        <f>BH268+BJ268+BL268</f>
        <v>0</v>
      </c>
      <c r="BN268" s="55"/>
      <c r="BO268" s="55"/>
      <c r="BP268" s="55"/>
      <c r="BQ268" s="55"/>
      <c r="BR268" s="55"/>
      <c r="BS268" s="56"/>
      <c r="BT268" s="57"/>
      <c r="BU268" s="57"/>
      <c r="BV268" s="57"/>
      <c r="BW268" s="57"/>
      <c r="BX268" s="57"/>
      <c r="BY268" s="58"/>
      <c r="BZ268" s="61"/>
      <c r="CA268" s="57"/>
      <c r="CB268" s="57"/>
      <c r="CC268" s="57"/>
      <c r="CD268" s="58"/>
      <c r="CE268" s="8"/>
      <c r="CF268" s="55"/>
      <c r="CG268" s="55"/>
      <c r="CH268" s="55"/>
      <c r="CI268" s="56"/>
      <c r="CJ268" s="57"/>
      <c r="CK268" s="57"/>
      <c r="CL268" s="57"/>
      <c r="CM268" s="58"/>
      <c r="CN268" s="59"/>
      <c r="CO268" s="59"/>
      <c r="CP268" s="59"/>
      <c r="CQ268" s="60"/>
      <c r="CR268" s="61"/>
      <c r="CS268" s="62"/>
      <c r="CT268" s="55"/>
      <c r="CU268" s="55"/>
      <c r="CV268" s="55"/>
      <c r="CW268" s="55"/>
      <c r="CX268" s="56"/>
      <c r="CY268" s="57"/>
      <c r="CZ268" s="57"/>
      <c r="DA268" s="57"/>
      <c r="DB268" s="57"/>
      <c r="DC268" s="57"/>
      <c r="DD268" s="58"/>
      <c r="DE268" s="8"/>
      <c r="DF268" s="62"/>
      <c r="DG268" s="56"/>
      <c r="DH268" s="63"/>
      <c r="DI268" s="58"/>
      <c r="DJ268" s="8"/>
      <c r="DK268" s="50">
        <f t="shared" si="62"/>
        <v>0</v>
      </c>
      <c r="DL268" s="69"/>
      <c r="DM268" s="70"/>
    </row>
    <row r="269" spans="1:117" hidden="1" x14ac:dyDescent="0.25">
      <c r="A269" s="160">
        <v>6</v>
      </c>
      <c r="B269" s="54" t="s">
        <v>54</v>
      </c>
      <c r="C269" s="55"/>
      <c r="D269" s="56"/>
      <c r="E269" s="57"/>
      <c r="F269" s="58"/>
      <c r="G269" s="103"/>
      <c r="H269" s="104"/>
      <c r="I269" s="61"/>
      <c r="J269" s="55"/>
      <c r="K269" s="55"/>
      <c r="L269" s="55"/>
      <c r="M269" s="78"/>
      <c r="N269" s="57"/>
      <c r="O269" s="57"/>
      <c r="P269" s="57"/>
      <c r="Q269" s="79"/>
      <c r="R269" s="8"/>
      <c r="S269" s="59"/>
      <c r="T269" s="59"/>
      <c r="U269" s="59"/>
      <c r="V269" s="59"/>
      <c r="W269" s="59"/>
      <c r="X269" s="60"/>
      <c r="Y269" s="8"/>
      <c r="Z269" s="62"/>
      <c r="AA269" s="55"/>
      <c r="AB269" s="55"/>
      <c r="AC269" s="56"/>
      <c r="AD269" s="57"/>
      <c r="AE269" s="57"/>
      <c r="AF269" s="57"/>
      <c r="AG269" s="58"/>
      <c r="AH269" s="59"/>
      <c r="AI269" s="59"/>
      <c r="AJ269" s="59"/>
      <c r="AK269" s="60"/>
      <c r="AL269" s="61"/>
      <c r="AM269" s="99"/>
      <c r="AN269" s="99"/>
      <c r="AO269" s="99"/>
      <c r="AP269" s="99"/>
      <c r="AQ269" s="99"/>
      <c r="AR269" s="99"/>
      <c r="AS269" s="63"/>
      <c r="AT269" s="57"/>
      <c r="AU269" s="57"/>
      <c r="AV269" s="57"/>
      <c r="AW269" s="57"/>
      <c r="AX269" s="58"/>
      <c r="AY269" s="61"/>
      <c r="AZ269" s="59"/>
      <c r="BA269" s="59"/>
      <c r="BB269" s="59"/>
      <c r="BC269" s="59"/>
      <c r="BD269" s="59"/>
      <c r="BE269" s="60"/>
      <c r="BF269" s="14">
        <f t="shared" si="61"/>
        <v>0</v>
      </c>
      <c r="BG269" s="59"/>
      <c r="BH269" s="59"/>
      <c r="BI269" s="59"/>
      <c r="BJ269" s="59"/>
      <c r="BK269" s="59"/>
      <c r="BL269" s="60"/>
      <c r="BM269" s="61"/>
      <c r="BN269" s="55"/>
      <c r="BO269" s="55"/>
      <c r="BP269" s="55"/>
      <c r="BQ269" s="55"/>
      <c r="BR269" s="55"/>
      <c r="BS269" s="56"/>
      <c r="BT269" s="57"/>
      <c r="BU269" s="57"/>
      <c r="BV269" s="57"/>
      <c r="BW269" s="57"/>
      <c r="BX269" s="57"/>
      <c r="BY269" s="58"/>
      <c r="BZ269" s="61"/>
      <c r="CA269" s="57"/>
      <c r="CB269" s="57"/>
      <c r="CC269" s="57"/>
      <c r="CD269" s="58"/>
      <c r="CE269" s="8"/>
      <c r="CF269" s="55"/>
      <c r="CG269" s="55"/>
      <c r="CH269" s="55"/>
      <c r="CI269" s="56"/>
      <c r="CJ269" s="57"/>
      <c r="CK269" s="57"/>
      <c r="CL269" s="57"/>
      <c r="CM269" s="58"/>
      <c r="CN269" s="59"/>
      <c r="CO269" s="59"/>
      <c r="CP269" s="59"/>
      <c r="CQ269" s="60"/>
      <c r="CR269" s="61"/>
      <c r="CS269" s="55"/>
      <c r="CT269" s="55"/>
      <c r="CU269" s="55"/>
      <c r="CV269" s="55"/>
      <c r="CW269" s="55"/>
      <c r="CX269" s="56"/>
      <c r="CY269" s="57"/>
      <c r="CZ269" s="57"/>
      <c r="DA269" s="57"/>
      <c r="DB269" s="57"/>
      <c r="DC269" s="57"/>
      <c r="DD269" s="58"/>
      <c r="DE269" s="8"/>
      <c r="DF269" s="112"/>
      <c r="DG269" s="8"/>
      <c r="DH269" s="63"/>
      <c r="DI269" s="58"/>
      <c r="DJ269" s="8"/>
      <c r="DK269" s="50">
        <f t="shared" si="62"/>
        <v>0</v>
      </c>
      <c r="DL269" s="69"/>
      <c r="DM269" s="70"/>
    </row>
    <row r="270" spans="1:117" hidden="1" x14ac:dyDescent="0.25">
      <c r="A270" s="85"/>
      <c r="B270" s="86"/>
      <c r="C270" s="149"/>
      <c r="D270" s="86"/>
      <c r="E270" s="149"/>
      <c r="F270" s="86"/>
      <c r="G270" s="149"/>
      <c r="H270" s="86">
        <f>SUM(H264:H269)</f>
        <v>0</v>
      </c>
      <c r="I270" s="88">
        <f>D270+F270+H270</f>
        <v>0</v>
      </c>
      <c r="J270" s="149"/>
      <c r="K270" s="149"/>
      <c r="L270" s="149"/>
      <c r="M270" s="149"/>
      <c r="N270" s="149"/>
      <c r="O270" s="149"/>
      <c r="P270" s="149"/>
      <c r="Q270" s="149"/>
      <c r="R270" s="88"/>
      <c r="S270" s="149"/>
      <c r="T270" s="149">
        <f>SUM(T264:T269)</f>
        <v>0</v>
      </c>
      <c r="U270" s="149"/>
      <c r="V270" s="149"/>
      <c r="W270" s="149"/>
      <c r="X270" s="86"/>
      <c r="Y270" s="89">
        <f>SUM(Y264:Y269)</f>
        <v>0</v>
      </c>
      <c r="Z270" s="85"/>
      <c r="AA270" s="149"/>
      <c r="AB270" s="149"/>
      <c r="AC270" s="86"/>
      <c r="AD270" s="149"/>
      <c r="AE270" s="149"/>
      <c r="AF270" s="149"/>
      <c r="AG270" s="86"/>
      <c r="AH270" s="149"/>
      <c r="AI270" s="149">
        <f>SUM(AI264:AI269)</f>
        <v>0</v>
      </c>
      <c r="AJ270" s="149"/>
      <c r="AK270" s="86"/>
      <c r="AL270" s="89">
        <f>AA270+AC270+AE270+AG270+AI270+AK270</f>
        <v>0</v>
      </c>
      <c r="AM270" s="85"/>
      <c r="AN270" s="149"/>
      <c r="AO270" s="149"/>
      <c r="AP270" s="149"/>
      <c r="AQ270" s="149"/>
      <c r="AR270" s="86"/>
      <c r="AS270" s="149"/>
      <c r="AT270" s="149">
        <f>SUM(AT264:AT269)</f>
        <v>0</v>
      </c>
      <c r="AU270" s="149"/>
      <c r="AV270" s="149">
        <f>SUM(AV264:AV269)</f>
        <v>0</v>
      </c>
      <c r="AW270" s="149"/>
      <c r="AX270" s="86">
        <f>SUM(AX264:AX269)</f>
        <v>0</v>
      </c>
      <c r="AY270" s="89">
        <f>AN270+AP270+AR270+AT270+AV270+AX270</f>
        <v>0</v>
      </c>
      <c r="AZ270" s="149"/>
      <c r="BA270" s="149"/>
      <c r="BB270" s="149"/>
      <c r="BC270" s="149"/>
      <c r="BD270" s="149"/>
      <c r="BE270" s="86"/>
      <c r="BF270" s="88">
        <f t="shared" si="61"/>
        <v>0</v>
      </c>
      <c r="BG270" s="85"/>
      <c r="BH270" s="149">
        <f>SUM(BH264:BH269)</f>
        <v>0</v>
      </c>
      <c r="BI270" s="149"/>
      <c r="BJ270" s="149">
        <f>SUM(BJ264:BJ269)</f>
        <v>0</v>
      </c>
      <c r="BK270" s="149"/>
      <c r="BL270" s="86">
        <f>SUM(BL264:BL269)</f>
        <v>0</v>
      </c>
      <c r="BM270" s="88">
        <f>SUM(BM264:BM269)</f>
        <v>0</v>
      </c>
      <c r="BN270" s="85"/>
      <c r="BO270" s="149"/>
      <c r="BP270" s="149"/>
      <c r="BQ270" s="149"/>
      <c r="BR270" s="149"/>
      <c r="BS270" s="86"/>
      <c r="BT270" s="149"/>
      <c r="BU270" s="149"/>
      <c r="BV270" s="149"/>
      <c r="BW270" s="149"/>
      <c r="BX270" s="149"/>
      <c r="BY270" s="86"/>
      <c r="BZ270" s="88">
        <f>BO270+BQ270+BS270+BU270+BW270+BY270</f>
        <v>0</v>
      </c>
      <c r="CA270" s="149"/>
      <c r="CB270" s="149"/>
      <c r="CC270" s="149"/>
      <c r="CD270" s="86"/>
      <c r="CE270" s="89"/>
      <c r="CF270" s="149"/>
      <c r="CG270" s="149">
        <f>SUM(CG264:CG269)</f>
        <v>0</v>
      </c>
      <c r="CH270" s="149"/>
      <c r="CI270" s="86">
        <f>SUM(CI264:CI269)</f>
        <v>0</v>
      </c>
      <c r="CJ270" s="149"/>
      <c r="CK270" s="149"/>
      <c r="CL270" s="149"/>
      <c r="CM270" s="86"/>
      <c r="CN270" s="149"/>
      <c r="CO270" s="149">
        <f>SUM(CO264:CO269)</f>
        <v>0</v>
      </c>
      <c r="CP270" s="149"/>
      <c r="CQ270" s="86">
        <f>SUM(CQ264:CQ269)</f>
        <v>0</v>
      </c>
      <c r="CR270" s="93">
        <f>CG270+CI270+CK270+CM270+CO270+CQ270</f>
        <v>0</v>
      </c>
      <c r="CS270" s="85"/>
      <c r="CT270" s="149"/>
      <c r="CU270" s="149"/>
      <c r="CV270" s="149"/>
      <c r="CW270" s="149"/>
      <c r="CX270" s="86"/>
      <c r="CY270" s="149"/>
      <c r="CZ270" s="149"/>
      <c r="DA270" s="149"/>
      <c r="DB270" s="149"/>
      <c r="DC270" s="149"/>
      <c r="DD270" s="86"/>
      <c r="DE270" s="89">
        <f>CT270+CV270+CZ270+DB270+DD270+CX270</f>
        <v>0</v>
      </c>
      <c r="DF270" s="128"/>
      <c r="DG270" s="89"/>
      <c r="DH270" s="128"/>
      <c r="DI270" s="89"/>
      <c r="DJ270" s="89"/>
      <c r="DK270" s="94">
        <f>R270+Y270</f>
        <v>0</v>
      </c>
      <c r="DL270" s="95"/>
      <c r="DM270" s="96">
        <v>12</v>
      </c>
    </row>
  </sheetData>
  <sortState ref="B131:DK140">
    <sortCondition descending="1" ref="DK131:DK140"/>
  </sortState>
  <mergeCells count="109">
    <mergeCell ref="A250:DM250"/>
    <mergeCell ref="BG5:BL5"/>
    <mergeCell ref="A8:DE8"/>
    <mergeCell ref="DL3:DL7"/>
    <mergeCell ref="CJ5:CM5"/>
    <mergeCell ref="CN5:CR5"/>
    <mergeCell ref="CU6:CV6"/>
    <mergeCell ref="AM6:AN6"/>
    <mergeCell ref="AO6:AP6"/>
    <mergeCell ref="CA3:CE4"/>
    <mergeCell ref="BG3:BM4"/>
    <mergeCell ref="CF3:CR4"/>
    <mergeCell ref="CS3:DE4"/>
    <mergeCell ref="A263:DM263"/>
    <mergeCell ref="BK80:DM80"/>
    <mergeCell ref="N5:Q5"/>
    <mergeCell ref="J5:M5"/>
    <mergeCell ref="J6:K6"/>
    <mergeCell ref="L6:M6"/>
    <mergeCell ref="N6:O6"/>
    <mergeCell ref="P6:Q6"/>
    <mergeCell ref="G5:H5"/>
    <mergeCell ref="U6:V6"/>
    <mergeCell ref="A245:DM245"/>
    <mergeCell ref="A95:DM95"/>
    <mergeCell ref="A164:DM164"/>
    <mergeCell ref="CW6:CX6"/>
    <mergeCell ref="A143:B143"/>
    <mergeCell ref="AH6:AI6"/>
    <mergeCell ref="CC6:CD6"/>
    <mergeCell ref="CE6:CE7"/>
    <mergeCell ref="BN6:BO6"/>
    <mergeCell ref="BP6:BQ6"/>
    <mergeCell ref="BR6:BS6"/>
    <mergeCell ref="AB6:AC6"/>
    <mergeCell ref="AF6:AG6"/>
    <mergeCell ref="AD6:AE6"/>
    <mergeCell ref="A144:DM144"/>
    <mergeCell ref="A45:DM45"/>
    <mergeCell ref="BT6:BU6"/>
    <mergeCell ref="BV6:BW6"/>
    <mergeCell ref="BX6:BY6"/>
    <mergeCell ref="DM3:DM7"/>
    <mergeCell ref="S3:Y4"/>
    <mergeCell ref="E5:F5"/>
    <mergeCell ref="CJ6:CK6"/>
    <mergeCell ref="CA6:CB6"/>
    <mergeCell ref="DF3:DJ4"/>
    <mergeCell ref="A175:DM175"/>
    <mergeCell ref="Z6:AA6"/>
    <mergeCell ref="I6:I7"/>
    <mergeCell ref="A120:DM120"/>
    <mergeCell ref="A195:DM195"/>
    <mergeCell ref="A1:DM2"/>
    <mergeCell ref="CY5:DE5"/>
    <mergeCell ref="CA5:CE5"/>
    <mergeCell ref="DE6:DE7"/>
    <mergeCell ref="DC6:DD6"/>
    <mergeCell ref="CL6:CM6"/>
    <mergeCell ref="CP6:CQ6"/>
    <mergeCell ref="CS6:CT6"/>
    <mergeCell ref="CR6:CR7"/>
    <mergeCell ref="CY6:CZ6"/>
    <mergeCell ref="CH6:CI6"/>
    <mergeCell ref="CF5:CI5"/>
    <mergeCell ref="S6:T6"/>
    <mergeCell ref="S5:X5"/>
    <mergeCell ref="Z5:AC5"/>
    <mergeCell ref="C3:I4"/>
    <mergeCell ref="AZ3:BF4"/>
    <mergeCell ref="Z3:AL4"/>
    <mergeCell ref="W6:X6"/>
    <mergeCell ref="DF5:DG5"/>
    <mergeCell ref="DH5:DI5"/>
    <mergeCell ref="CN6:CO6"/>
    <mergeCell ref="DK3:DK7"/>
    <mergeCell ref="AS5:AY5"/>
    <mergeCell ref="AS6:AT6"/>
    <mergeCell ref="AU6:AV6"/>
    <mergeCell ref="AW6:AX6"/>
    <mergeCell ref="AZ6:BA6"/>
    <mergeCell ref="BB6:BC6"/>
    <mergeCell ref="BD6:BE6"/>
    <mergeCell ref="CF6:CG6"/>
    <mergeCell ref="DH6:DI6"/>
    <mergeCell ref="DA6:DB6"/>
    <mergeCell ref="AZ5:BF5"/>
    <mergeCell ref="CS5:CX5"/>
    <mergeCell ref="DF6:DG6"/>
    <mergeCell ref="A3:A4"/>
    <mergeCell ref="B3:B4"/>
    <mergeCell ref="AH5:AK5"/>
    <mergeCell ref="BN5:BS5"/>
    <mergeCell ref="BT5:BZ5"/>
    <mergeCell ref="BK6:BL6"/>
    <mergeCell ref="BI6:BJ6"/>
    <mergeCell ref="BG6:BH6"/>
    <mergeCell ref="AM5:AR5"/>
    <mergeCell ref="AJ6:AK6"/>
    <mergeCell ref="BN3:BZ4"/>
    <mergeCell ref="AM3:AY4"/>
    <mergeCell ref="AQ6:AR6"/>
    <mergeCell ref="C5:D5"/>
    <mergeCell ref="C6:D6"/>
    <mergeCell ref="E6:F6"/>
    <mergeCell ref="G6:H6"/>
    <mergeCell ref="AD5:AG5"/>
    <mergeCell ref="J3:R4"/>
    <mergeCell ref="R6:R7"/>
  </mergeCells>
  <printOptions horizontalCentered="1"/>
  <pageMargins left="0.39370078740157483" right="0.39370078740157483" top="0.39370078740157483" bottom="0.39370078740157483" header="0.19685039370078741" footer="0.19685039370078741"/>
  <pageSetup paperSize="9" scale="3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8</vt:i4>
      </vt:variant>
    </vt:vector>
  </HeadingPairs>
  <TitlesOfParts>
    <vt:vector size="13" baseType="lpstr">
      <vt:lpstr>Девушки край</vt:lpstr>
      <vt:lpstr>девушки город</vt:lpstr>
      <vt:lpstr>Мужчины край</vt:lpstr>
      <vt:lpstr>мужчины город</vt:lpstr>
      <vt:lpstr>Рейтинг клубов 2017</vt:lpstr>
      <vt:lpstr>'девушки город'!Заголовки_для_печати</vt:lpstr>
      <vt:lpstr>'Девушки край'!Заголовки_для_печати</vt:lpstr>
      <vt:lpstr>'мужчины город'!Заголовки_для_печати</vt:lpstr>
      <vt:lpstr>'Мужчины край'!Заголовки_для_печати</vt:lpstr>
      <vt:lpstr>'девушки город'!Область_печати</vt:lpstr>
      <vt:lpstr>'Девушки край'!Область_печати</vt:lpstr>
      <vt:lpstr>'мужчины город'!Область_печати</vt:lpstr>
      <vt:lpstr>'Мужчины край'!Область_печати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Артем</dc:creator>
  <cp:lastModifiedBy>Пользователь Windows</cp:lastModifiedBy>
  <cp:lastPrinted>2018-12-17T04:05:22Z</cp:lastPrinted>
  <dcterms:created xsi:type="dcterms:W3CDTF">2016-12-16T01:46:35Z</dcterms:created>
  <dcterms:modified xsi:type="dcterms:W3CDTF">2020-03-31T22:59:40Z</dcterms:modified>
</cp:coreProperties>
</file>