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0908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H241" i="1" l="1"/>
  <c r="BE241" i="1"/>
  <c r="BE252" i="1"/>
  <c r="BB252" i="1"/>
  <c r="AZ252" i="1"/>
  <c r="AX252" i="1"/>
  <c r="V252" i="1"/>
  <c r="S252" i="1"/>
  <c r="I252" i="1"/>
  <c r="D252" i="1"/>
  <c r="CA251" i="1"/>
  <c r="CA250" i="1"/>
  <c r="CA249" i="1"/>
  <c r="BC249" i="1"/>
  <c r="CA248" i="1"/>
  <c r="BC248" i="1"/>
  <c r="V247" i="1"/>
  <c r="CA247" i="1" s="1"/>
  <c r="CA244" i="1"/>
  <c r="BC244" i="1"/>
  <c r="CA243" i="1"/>
  <c r="BC243" i="1"/>
  <c r="CA246" i="1"/>
  <c r="V246" i="1"/>
  <c r="V245" i="1"/>
  <c r="I245" i="1"/>
  <c r="BC233" i="1"/>
  <c r="CA233" i="1" s="1"/>
  <c r="BC236" i="1"/>
  <c r="CA236" i="1" s="1"/>
  <c r="BC235" i="1"/>
  <c r="CA235" i="1" s="1"/>
  <c r="BC238" i="1"/>
  <c r="CA238" i="1" s="1"/>
  <c r="BC234" i="1"/>
  <c r="CA234" i="1" s="1"/>
  <c r="BC237" i="1"/>
  <c r="CA237" i="1" s="1"/>
  <c r="BC239" i="1"/>
  <c r="CA239" i="1" s="1"/>
  <c r="BC232" i="1"/>
  <c r="CA232" i="1" s="1"/>
  <c r="BC208" i="1"/>
  <c r="BC207" i="1"/>
  <c r="CA207" i="1" s="1"/>
  <c r="BC203" i="1"/>
  <c r="BC209" i="1"/>
  <c r="CA209" i="1" s="1"/>
  <c r="BC205" i="1"/>
  <c r="CA205" i="1" s="1"/>
  <c r="BC206" i="1"/>
  <c r="CA206" i="1" s="1"/>
  <c r="BC204" i="1"/>
  <c r="CA204" i="1" s="1"/>
  <c r="BC210" i="1"/>
  <c r="BC202" i="1"/>
  <c r="BC289" i="1"/>
  <c r="CA289" i="1" s="1"/>
  <c r="BC290" i="1"/>
  <c r="CA290" i="1" s="1"/>
  <c r="BC190" i="1"/>
  <c r="BC192" i="1"/>
  <c r="CA192" i="1" s="1"/>
  <c r="BC191" i="1"/>
  <c r="CA191" i="1" s="1"/>
  <c r="BC196" i="1"/>
  <c r="CA196" i="1" s="1"/>
  <c r="BC193" i="1"/>
  <c r="BC194" i="1"/>
  <c r="CA194" i="1" s="1"/>
  <c r="BC189" i="1"/>
  <c r="BC216" i="1"/>
  <c r="BC215" i="1"/>
  <c r="BC214" i="1"/>
  <c r="BC217" i="1"/>
  <c r="BC219" i="1"/>
  <c r="CA219" i="1" s="1"/>
  <c r="BC221" i="1"/>
  <c r="CA222" i="1"/>
  <c r="CA223" i="1"/>
  <c r="CA217" i="1"/>
  <c r="CA224" i="1"/>
  <c r="CA221" i="1"/>
  <c r="BC181" i="1"/>
  <c r="BC184" i="1"/>
  <c r="BC180" i="1"/>
  <c r="V91" i="1"/>
  <c r="BC132" i="1"/>
  <c r="BC135" i="1"/>
  <c r="BC133" i="1"/>
  <c r="BC137" i="1"/>
  <c r="BC136" i="1"/>
  <c r="BC138" i="1"/>
  <c r="BC131" i="1"/>
  <c r="BC89" i="1"/>
  <c r="BC92" i="1"/>
  <c r="BC95" i="1"/>
  <c r="BC97" i="1"/>
  <c r="BC94" i="1"/>
  <c r="BC90" i="1"/>
  <c r="BC88" i="1"/>
  <c r="V153" i="1"/>
  <c r="V156" i="1"/>
  <c r="V157" i="1"/>
  <c r="V158" i="1"/>
  <c r="V159" i="1"/>
  <c r="V160" i="1"/>
  <c r="V161" i="1"/>
  <c r="V162" i="1"/>
  <c r="V163" i="1"/>
  <c r="V164" i="1"/>
  <c r="V166" i="1"/>
  <c r="V167" i="1"/>
  <c r="V168" i="1"/>
  <c r="V165" i="1"/>
  <c r="CA165" i="1" s="1"/>
  <c r="BC120" i="1"/>
  <c r="BC124" i="1"/>
  <c r="BC128" i="1"/>
  <c r="CA128" i="1" s="1"/>
  <c r="BC122" i="1"/>
  <c r="BC126" i="1"/>
  <c r="CA126" i="1" s="1"/>
  <c r="BC121" i="1"/>
  <c r="BC115" i="1"/>
  <c r="BC113" i="1"/>
  <c r="BC114" i="1"/>
  <c r="BC117" i="1"/>
  <c r="BC119" i="1"/>
  <c r="BC116" i="1"/>
  <c r="BC62" i="1"/>
  <c r="CA62" i="1" s="1"/>
  <c r="BC63" i="1"/>
  <c r="CA63" i="1" s="1"/>
  <c r="BC64" i="1"/>
  <c r="CA64" i="1" s="1"/>
  <c r="BC65" i="1"/>
  <c r="CA65" i="1" s="1"/>
  <c r="BC66" i="1"/>
  <c r="CA66" i="1" s="1"/>
  <c r="BC56" i="1"/>
  <c r="CA56" i="1" s="1"/>
  <c r="BC67" i="1"/>
  <c r="CA67" i="1" s="1"/>
  <c r="BC52" i="1"/>
  <c r="CA52" i="1" s="1"/>
  <c r="BC41" i="1"/>
  <c r="BC46" i="1"/>
  <c r="CA46" i="1" s="1"/>
  <c r="BC51" i="1"/>
  <c r="CA51" i="1" s="1"/>
  <c r="BC58" i="1"/>
  <c r="CA58" i="1" s="1"/>
  <c r="BC59" i="1"/>
  <c r="CA59" i="1" s="1"/>
  <c r="BC60" i="1"/>
  <c r="CA60" i="1" s="1"/>
  <c r="BC61" i="1"/>
  <c r="CA61" i="1" s="1"/>
  <c r="BC49" i="1"/>
  <c r="BC44" i="1"/>
  <c r="BC40" i="1"/>
  <c r="BC38" i="1"/>
  <c r="AX68" i="1"/>
  <c r="BC16" i="1"/>
  <c r="BC22" i="1"/>
  <c r="BC18" i="1"/>
  <c r="BC25" i="1"/>
  <c r="CA25" i="1" s="1"/>
  <c r="BC15" i="1"/>
  <c r="BC24" i="1"/>
  <c r="BC14" i="1"/>
  <c r="BC19" i="1"/>
  <c r="BC9" i="1"/>
  <c r="BC10" i="1"/>
  <c r="BC11" i="1"/>
  <c r="BC13" i="1"/>
  <c r="BC8" i="1"/>
  <c r="AV240" i="1"/>
  <c r="AV241" i="1" s="1"/>
  <c r="AV211" i="1"/>
  <c r="CA245" i="1" l="1"/>
  <c r="CA252" i="1" s="1"/>
  <c r="BC252" i="1"/>
  <c r="AV197" i="1"/>
  <c r="AV171" i="1"/>
  <c r="AV108" i="1"/>
  <c r="AV68" i="1"/>
  <c r="AV34" i="1"/>
  <c r="AZ34" i="1"/>
  <c r="AX34" i="1"/>
  <c r="AR34" i="1"/>
  <c r="AS34" i="1"/>
  <c r="AT34" i="1"/>
  <c r="AT68" i="1"/>
  <c r="AR68" i="1"/>
  <c r="AT108" i="1"/>
  <c r="AR108" i="1"/>
  <c r="AT148" i="1"/>
  <c r="AR148" i="1"/>
  <c r="BC155" i="1"/>
  <c r="BC151" i="1"/>
  <c r="BC152" i="1"/>
  <c r="BC153" i="1"/>
  <c r="CA153" i="1" s="1"/>
  <c r="BC156" i="1"/>
  <c r="CA156" i="1" s="1"/>
  <c r="BC157" i="1"/>
  <c r="BC158" i="1"/>
  <c r="CA158" i="1" s="1"/>
  <c r="BC159" i="1"/>
  <c r="CA159" i="1" s="1"/>
  <c r="BC160" i="1"/>
  <c r="CA160" i="1" s="1"/>
  <c r="BC161" i="1"/>
  <c r="CA161" i="1" s="1"/>
  <c r="BC162" i="1"/>
  <c r="CA162" i="1" s="1"/>
  <c r="BC163" i="1"/>
  <c r="CA163" i="1" s="1"/>
  <c r="BC164" i="1"/>
  <c r="CA164" i="1" s="1"/>
  <c r="BC169" i="1"/>
  <c r="CA169" i="1" s="1"/>
  <c r="BC166" i="1"/>
  <c r="CA166" i="1" s="1"/>
  <c r="BC167" i="1"/>
  <c r="CA167" i="1" s="1"/>
  <c r="BC168" i="1"/>
  <c r="CA168" i="1" s="1"/>
  <c r="BC170" i="1"/>
  <c r="CA170" i="1" s="1"/>
  <c r="BC150" i="1"/>
  <c r="AR171" i="1"/>
  <c r="AT171" i="1"/>
  <c r="AX187" i="1"/>
  <c r="AT187" i="1"/>
  <c r="AR187" i="1"/>
  <c r="AR225" i="1"/>
  <c r="AR230" i="1" s="1"/>
  <c r="AT197" i="1"/>
  <c r="AR197" i="1"/>
  <c r="AT211" i="1"/>
  <c r="AR240" i="1"/>
  <c r="AT240" i="1"/>
  <c r="AT241" i="1" s="1"/>
  <c r="AI240" i="1"/>
  <c r="Z240" i="1"/>
  <c r="X240" i="1"/>
  <c r="V90" i="1"/>
  <c r="AI90" i="1"/>
  <c r="BC240" i="1" l="1"/>
  <c r="CA240" i="1" s="1"/>
  <c r="AR241" i="1"/>
  <c r="BC241" i="1" s="1"/>
  <c r="CA241" i="1" s="1"/>
  <c r="CA90" i="1"/>
  <c r="BC197" i="1"/>
  <c r="AP182" i="1"/>
  <c r="AP180" i="1"/>
  <c r="AP174" i="1"/>
  <c r="AP175" i="1"/>
  <c r="AP177" i="1"/>
  <c r="CA177" i="1" s="1"/>
  <c r="AP176" i="1"/>
  <c r="AP173" i="1"/>
  <c r="AP178" i="1" s="1"/>
  <c r="AK178" i="1"/>
  <c r="AM178" i="1"/>
  <c r="AO178" i="1"/>
  <c r="AP93" i="1"/>
  <c r="AP91" i="1"/>
  <c r="CA91" i="1" s="1"/>
  <c r="AP99" i="1"/>
  <c r="AP100" i="1"/>
  <c r="AP96" i="1"/>
  <c r="AP103" i="1"/>
  <c r="AP104" i="1"/>
  <c r="AM108" i="1"/>
  <c r="AO108" i="1"/>
  <c r="AK108" i="1"/>
  <c r="AO68" i="1"/>
  <c r="AM68" i="1"/>
  <c r="AK68" i="1"/>
  <c r="AP37" i="1"/>
  <c r="AP39" i="1"/>
  <c r="AP38" i="1"/>
  <c r="AP55" i="1"/>
  <c r="CA55" i="1" s="1"/>
  <c r="AP53" i="1"/>
  <c r="CA53" i="1" s="1"/>
  <c r="AM34" i="1"/>
  <c r="AK34" i="1"/>
  <c r="AP12" i="1"/>
  <c r="AP11" i="1"/>
  <c r="AP10" i="1"/>
  <c r="AP17" i="1"/>
  <c r="AP27" i="1"/>
  <c r="AP31" i="1"/>
  <c r="CA31" i="1" s="1"/>
  <c r="AP28" i="1"/>
  <c r="AP9" i="1"/>
  <c r="AP108" i="1" l="1"/>
  <c r="AI93" i="1"/>
  <c r="AI173" i="1"/>
  <c r="AI174" i="1"/>
  <c r="CA174" i="1" s="1"/>
  <c r="AI175" i="1"/>
  <c r="CA175" i="1" s="1"/>
  <c r="AI176" i="1"/>
  <c r="CA176" i="1" s="1"/>
  <c r="AH178" i="1"/>
  <c r="AF178" i="1"/>
  <c r="AD178" i="1"/>
  <c r="AI313" i="1"/>
  <c r="AI314" i="1"/>
  <c r="CA314" i="1" s="1"/>
  <c r="AI312" i="1"/>
  <c r="CA312" i="1" s="1"/>
  <c r="AI311" i="1"/>
  <c r="Z315" i="1"/>
  <c r="X315" i="1"/>
  <c r="AR315" i="1"/>
  <c r="AI181" i="1"/>
  <c r="K148" i="1"/>
  <c r="CA313" i="1" l="1"/>
  <c r="AI178" i="1"/>
  <c r="AI315" i="1"/>
  <c r="CA311" i="1"/>
  <c r="X187" i="1"/>
  <c r="M148" i="1"/>
  <c r="AB148" i="1"/>
  <c r="Z148" i="1"/>
  <c r="AI132" i="1"/>
  <c r="AI131" i="1"/>
  <c r="AI133" i="1"/>
  <c r="AI142" i="1"/>
  <c r="AI135" i="1"/>
  <c r="AI143" i="1"/>
  <c r="AI136" i="1"/>
  <c r="CA136" i="1" s="1"/>
  <c r="AI144" i="1"/>
  <c r="AI145" i="1"/>
  <c r="AI146" i="1"/>
  <c r="AI147" i="1"/>
  <c r="AI134" i="1"/>
  <c r="X148" i="1"/>
  <c r="X129" i="1"/>
  <c r="AB129" i="1"/>
  <c r="AI89" i="1"/>
  <c r="AI95" i="1"/>
  <c r="AI92" i="1"/>
  <c r="AI99" i="1"/>
  <c r="AI100" i="1"/>
  <c r="AI96" i="1"/>
  <c r="AI97" i="1"/>
  <c r="CA97" i="1" s="1"/>
  <c r="AI98" i="1"/>
  <c r="CA98" i="1" s="1"/>
  <c r="AI103" i="1"/>
  <c r="AI104" i="1"/>
  <c r="AI105" i="1"/>
  <c r="CA105" i="1" s="1"/>
  <c r="AI107" i="1"/>
  <c r="AB108" i="1"/>
  <c r="AI44" i="1"/>
  <c r="AI48" i="1"/>
  <c r="AI43" i="1"/>
  <c r="AI49" i="1"/>
  <c r="AI42" i="1"/>
  <c r="AI45" i="1"/>
  <c r="AI40" i="1"/>
  <c r="AI37" i="1"/>
  <c r="AI39" i="1"/>
  <c r="AI38" i="1"/>
  <c r="Z68" i="1"/>
  <c r="X68" i="1"/>
  <c r="AH68" i="1"/>
  <c r="AB68" i="1"/>
  <c r="AI15" i="1"/>
  <c r="CA15" i="1" s="1"/>
  <c r="AI17" i="1"/>
  <c r="CA17" i="1" s="1"/>
  <c r="AI20" i="1"/>
  <c r="AI10" i="1"/>
  <c r="BZ178" i="1"/>
  <c r="BQ178" i="1"/>
  <c r="BO178" i="1"/>
  <c r="BJ178" i="1"/>
  <c r="CA173" i="1"/>
  <c r="CA315" i="1" l="1"/>
  <c r="AI148" i="1"/>
  <c r="CA178" i="1"/>
  <c r="M187" i="1"/>
  <c r="Q148" i="1"/>
  <c r="O148" i="1"/>
  <c r="Q129" i="1"/>
  <c r="O129" i="1"/>
  <c r="M258" i="1"/>
  <c r="K258" i="1"/>
  <c r="M197" i="1"/>
  <c r="K197" i="1"/>
  <c r="K225" i="1"/>
  <c r="S298" i="1"/>
  <c r="V298" i="1" s="1"/>
  <c r="U68" i="1"/>
  <c r="S68" i="1"/>
  <c r="O68" i="1"/>
  <c r="M68" i="1"/>
  <c r="K68" i="1"/>
  <c r="U108" i="1"/>
  <c r="S108" i="1"/>
  <c r="Q108" i="1"/>
  <c r="O108" i="1"/>
  <c r="M108" i="1"/>
  <c r="K108" i="1"/>
  <c r="U34" i="1"/>
  <c r="S34" i="1"/>
  <c r="Q34" i="1"/>
  <c r="O34" i="1"/>
  <c r="M34" i="1"/>
  <c r="K34" i="1"/>
  <c r="V255" i="1"/>
  <c r="CA255" i="1" s="1"/>
  <c r="V256" i="1"/>
  <c r="CA256" i="1" s="1"/>
  <c r="V257" i="1"/>
  <c r="CA257" i="1" s="1"/>
  <c r="V254" i="1"/>
  <c r="CA254" i="1" s="1"/>
  <c r="V189" i="1"/>
  <c r="CA189" i="1" s="1"/>
  <c r="V195" i="1"/>
  <c r="CA195" i="1" s="1"/>
  <c r="V193" i="1"/>
  <c r="CA193" i="1" s="1"/>
  <c r="V190" i="1"/>
  <c r="CA190" i="1" s="1"/>
  <c r="V202" i="1"/>
  <c r="CA202" i="1" s="1"/>
  <c r="V208" i="1"/>
  <c r="CA208" i="1" s="1"/>
  <c r="V210" i="1"/>
  <c r="CA210" i="1" s="1"/>
  <c r="V220" i="1"/>
  <c r="CA220" i="1" s="1"/>
  <c r="V216" i="1"/>
  <c r="CA216" i="1" s="1"/>
  <c r="V218" i="1"/>
  <c r="CA218" i="1" s="1"/>
  <c r="V215" i="1"/>
  <c r="CA215" i="1" s="1"/>
  <c r="V213" i="1"/>
  <c r="V214" i="1"/>
  <c r="CA214" i="1" s="1"/>
  <c r="V287" i="1"/>
  <c r="V288" i="1"/>
  <c r="CA288" i="1" s="1"/>
  <c r="V291" i="1"/>
  <c r="CA291" i="1" s="1"/>
  <c r="V151" i="1"/>
  <c r="CA151" i="1" s="1"/>
  <c r="V155" i="1"/>
  <c r="CA155" i="1" s="1"/>
  <c r="V152" i="1"/>
  <c r="CA152" i="1" s="1"/>
  <c r="V150" i="1"/>
  <c r="CA150" i="1" s="1"/>
  <c r="V154" i="1"/>
  <c r="V182" i="1"/>
  <c r="V185" i="1"/>
  <c r="V181" i="1"/>
  <c r="CA181" i="1" s="1"/>
  <c r="V183" i="1"/>
  <c r="CA183" i="1" s="1"/>
  <c r="V186" i="1"/>
  <c r="V180" i="1"/>
  <c r="V140" i="1"/>
  <c r="CA140" i="1" s="1"/>
  <c r="V137" i="1"/>
  <c r="CA137" i="1" s="1"/>
  <c r="V141" i="1"/>
  <c r="CA141" i="1" s="1"/>
  <c r="V142" i="1"/>
  <c r="CA142" i="1" s="1"/>
  <c r="V147" i="1"/>
  <c r="CA147" i="1" s="1"/>
  <c r="V133" i="1"/>
  <c r="V135" i="1"/>
  <c r="CA135" i="1" s="1"/>
  <c r="V143" i="1"/>
  <c r="CA143" i="1" s="1"/>
  <c r="V132" i="1"/>
  <c r="V144" i="1"/>
  <c r="V139" i="1"/>
  <c r="CA139" i="1" s="1"/>
  <c r="CA138" i="1"/>
  <c r="V134" i="1"/>
  <c r="CA134" i="1" s="1"/>
  <c r="V145" i="1"/>
  <c r="CA145" i="1" s="1"/>
  <c r="V146" i="1"/>
  <c r="CA146" i="1" s="1"/>
  <c r="V131" i="1"/>
  <c r="V118" i="1"/>
  <c r="V114" i="1"/>
  <c r="V125" i="1"/>
  <c r="V116" i="1"/>
  <c r="V117" i="1"/>
  <c r="V119" i="1"/>
  <c r="V115" i="1"/>
  <c r="V123" i="1"/>
  <c r="V121" i="1"/>
  <c r="CA121" i="1" s="1"/>
  <c r="V120" i="1"/>
  <c r="CA120" i="1" s="1"/>
  <c r="V124" i="1"/>
  <c r="CA124" i="1" s="1"/>
  <c r="V127" i="1"/>
  <c r="CA127" i="1" s="1"/>
  <c r="V122" i="1"/>
  <c r="CA122" i="1" s="1"/>
  <c r="V113" i="1"/>
  <c r="V45" i="1"/>
  <c r="CA45" i="1" s="1"/>
  <c r="V43" i="1"/>
  <c r="CA43" i="1" s="1"/>
  <c r="V54" i="1"/>
  <c r="CA54" i="1" s="1"/>
  <c r="V41" i="1"/>
  <c r="CA41" i="1" s="1"/>
  <c r="V48" i="1"/>
  <c r="CA48" i="1" s="1"/>
  <c r="V42" i="1"/>
  <c r="CA42" i="1" s="1"/>
  <c r="V49" i="1"/>
  <c r="CA49" i="1" s="1"/>
  <c r="V37" i="1"/>
  <c r="V39" i="1"/>
  <c r="V50" i="1"/>
  <c r="V47" i="1"/>
  <c r="V38" i="1"/>
  <c r="V44" i="1"/>
  <c r="CA44" i="1" s="1"/>
  <c r="V40" i="1"/>
  <c r="CA40" i="1" s="1"/>
  <c r="V36" i="1"/>
  <c r="V107" i="1"/>
  <c r="CA107" i="1" s="1"/>
  <c r="V102" i="1"/>
  <c r="CA102" i="1" s="1"/>
  <c r="V101" i="1"/>
  <c r="CA101" i="1" s="1"/>
  <c r="V88" i="1"/>
  <c r="CA100" i="1"/>
  <c r="CA96" i="1"/>
  <c r="V95" i="1"/>
  <c r="CA95" i="1" s="1"/>
  <c r="CA103" i="1"/>
  <c r="V92" i="1"/>
  <c r="CA92" i="1" s="1"/>
  <c r="V94" i="1"/>
  <c r="CA94" i="1" s="1"/>
  <c r="CA104" i="1"/>
  <c r="V89" i="1"/>
  <c r="CA89" i="1" s="1"/>
  <c r="CA99" i="1"/>
  <c r="V93" i="1"/>
  <c r="V26" i="1"/>
  <c r="V21" i="1"/>
  <c r="V14" i="1"/>
  <c r="V16" i="1"/>
  <c r="V10" i="1"/>
  <c r="V22" i="1"/>
  <c r="CA22" i="1" s="1"/>
  <c r="V20" i="1"/>
  <c r="V30" i="1"/>
  <c r="CA30" i="1" s="1"/>
  <c r="V32" i="1"/>
  <c r="CA32" i="1" s="1"/>
  <c r="V33" i="1"/>
  <c r="CA33" i="1" s="1"/>
  <c r="V29" i="1"/>
  <c r="CA29" i="1" s="1"/>
  <c r="CA28" i="1"/>
  <c r="V18" i="1"/>
  <c r="CA18" i="1" s="1"/>
  <c r="V12" i="1"/>
  <c r="V9" i="1"/>
  <c r="V23" i="1"/>
  <c r="V13" i="1"/>
  <c r="V11" i="1"/>
  <c r="V19" i="1"/>
  <c r="V8" i="1"/>
  <c r="BH258" i="1"/>
  <c r="BE258" i="1"/>
  <c r="BE197" i="1"/>
  <c r="V225" i="1" l="1"/>
  <c r="K230" i="1"/>
  <c r="V230" i="1" s="1"/>
  <c r="V258" i="1"/>
  <c r="CA258" i="1" s="1"/>
  <c r="V197" i="1"/>
  <c r="CA197" i="1" s="1"/>
  <c r="V68" i="1"/>
  <c r="D298" i="1"/>
  <c r="I298" i="1" s="1"/>
  <c r="I287" i="1"/>
  <c r="CA296" i="1"/>
  <c r="CA297" i="1"/>
  <c r="I182" i="1"/>
  <c r="CA182" i="1" s="1"/>
  <c r="CA186" i="1"/>
  <c r="I180" i="1"/>
  <c r="I37" i="1"/>
  <c r="I39" i="1"/>
  <c r="CA39" i="1" s="1"/>
  <c r="I50" i="1"/>
  <c r="CA50" i="1" s="1"/>
  <c r="I47" i="1"/>
  <c r="CA47" i="1" s="1"/>
  <c r="I38" i="1"/>
  <c r="CA38" i="1" s="1"/>
  <c r="I57" i="1"/>
  <c r="CA57" i="1" s="1"/>
  <c r="I36" i="1"/>
  <c r="H68" i="1"/>
  <c r="F68" i="1"/>
  <c r="D34" i="1"/>
  <c r="H34" i="1"/>
  <c r="F34" i="1"/>
  <c r="I9" i="1"/>
  <c r="I23" i="1"/>
  <c r="I13" i="1"/>
  <c r="I11" i="1"/>
  <c r="I12" i="1"/>
  <c r="I10" i="1"/>
  <c r="CA10" i="1" s="1"/>
  <c r="I20" i="1"/>
  <c r="CA20" i="1" s="1"/>
  <c r="I8" i="1"/>
  <c r="BB298" i="1" l="1"/>
  <c r="AZ298" i="1"/>
  <c r="AX298" i="1"/>
  <c r="AD108" i="1"/>
  <c r="Z108" i="1"/>
  <c r="X108" i="1"/>
  <c r="X34" i="1"/>
  <c r="Z34" i="1"/>
  <c r="AB34" i="1"/>
  <c r="AD34" i="1"/>
  <c r="AF34" i="1"/>
  <c r="D68" i="1"/>
  <c r="Z86" i="1"/>
  <c r="X86" i="1"/>
  <c r="CA73" i="1"/>
  <c r="CA78" i="1"/>
  <c r="CA80" i="1"/>
  <c r="CA85" i="1"/>
  <c r="CA79" i="1"/>
  <c r="BZ34" i="1"/>
  <c r="BZ108" i="1"/>
  <c r="BZ129" i="1"/>
  <c r="BZ171" i="1"/>
  <c r="BZ148" i="1"/>
  <c r="BZ68" i="1"/>
  <c r="BY68" i="1"/>
  <c r="BW68" i="1"/>
  <c r="BS68" i="1"/>
  <c r="BS171" i="1"/>
  <c r="BS129" i="1"/>
  <c r="BS108" i="1"/>
  <c r="BS34" i="1"/>
  <c r="BY148" i="1"/>
  <c r="BW34" i="1"/>
  <c r="BY34" i="1"/>
  <c r="BQ34" i="1"/>
  <c r="BQ108" i="1"/>
  <c r="BQ129" i="1"/>
  <c r="BQ171" i="1"/>
  <c r="BQ148" i="1"/>
  <c r="BQ68" i="1"/>
  <c r="BZ187" i="1"/>
  <c r="BQ187" i="1"/>
  <c r="BU34" i="1"/>
  <c r="BU108" i="1"/>
  <c r="BU187" i="1"/>
  <c r="BU68" i="1"/>
  <c r="BU148" i="1"/>
  <c r="BO225" i="1"/>
  <c r="BJ225" i="1"/>
  <c r="BO86" i="1"/>
  <c r="BL86" i="1"/>
  <c r="BJ86" i="1"/>
  <c r="BO187" i="1"/>
  <c r="BN187" i="1"/>
  <c r="BO68" i="1"/>
  <c r="BN68" i="1"/>
  <c r="BL68" i="1"/>
  <c r="BJ68" i="1"/>
  <c r="BO148" i="1"/>
  <c r="BL148" i="1"/>
  <c r="BJ148" i="1"/>
  <c r="BO171" i="1"/>
  <c r="BJ171" i="1"/>
  <c r="BO34" i="1"/>
  <c r="BN34" i="1"/>
  <c r="BL34" i="1"/>
  <c r="BJ34" i="1"/>
  <c r="BE298" i="1"/>
  <c r="BH187" i="1"/>
  <c r="BE187" i="1"/>
  <c r="CA37" i="1"/>
  <c r="BE68" i="1"/>
  <c r="BE148" i="1"/>
  <c r="BH34" i="1"/>
  <c r="K129" i="1"/>
  <c r="M129" i="1"/>
  <c r="Z129" i="1"/>
  <c r="AR129" i="1"/>
  <c r="AT129" i="1"/>
  <c r="AV129" i="1"/>
  <c r="AX129" i="1"/>
  <c r="AV225" i="1"/>
  <c r="AT225" i="1"/>
  <c r="AT230" i="1" s="1"/>
  <c r="BG68" i="1"/>
  <c r="CA133" i="1"/>
  <c r="CA132" i="1"/>
  <c r="CA131" i="1"/>
  <c r="BG148" i="1"/>
  <c r="CA93" i="1"/>
  <c r="BG108" i="1"/>
  <c r="BE108" i="1"/>
  <c r="BE34" i="1"/>
  <c r="BC230" i="1" l="1"/>
  <c r="CA230" i="1" s="1"/>
  <c r="AI129" i="1"/>
  <c r="V129" i="1"/>
  <c r="BH68" i="1"/>
  <c r="BH148" i="1"/>
  <c r="BH108" i="1"/>
  <c r="BC129" i="1"/>
  <c r="AR211" i="1"/>
  <c r="BC211" i="1" s="1"/>
  <c r="K211" i="1"/>
  <c r="V203" i="1"/>
  <c r="CA203" i="1" s="1"/>
  <c r="BC213" i="1"/>
  <c r="CA213" i="1" s="1"/>
  <c r="BC293" i="1"/>
  <c r="CA293" i="1" s="1"/>
  <c r="BC295" i="1"/>
  <c r="CA295" i="1" s="1"/>
  <c r="CA287" i="1"/>
  <c r="BC292" i="1"/>
  <c r="CA292" i="1" s="1"/>
  <c r="BC294" i="1"/>
  <c r="CA294" i="1" s="1"/>
  <c r="AD86" i="1"/>
  <c r="Q86" i="1"/>
  <c r="O86" i="1"/>
  <c r="M86" i="1"/>
  <c r="K86" i="1"/>
  <c r="H86" i="1"/>
  <c r="F86" i="1"/>
  <c r="D86" i="1"/>
  <c r="CA84" i="1"/>
  <c r="V83" i="1"/>
  <c r="CA83" i="1" s="1"/>
  <c r="V82" i="1"/>
  <c r="CA82" i="1" s="1"/>
  <c r="V77" i="1"/>
  <c r="CA77" i="1" s="1"/>
  <c r="V81" i="1"/>
  <c r="CA81" i="1" s="1"/>
  <c r="I76" i="1"/>
  <c r="CA76" i="1" s="1"/>
  <c r="V75" i="1"/>
  <c r="CA75" i="1" s="1"/>
  <c r="I74" i="1"/>
  <c r="CA74" i="1" s="1"/>
  <c r="V71" i="1"/>
  <c r="I71" i="1"/>
  <c r="AI72" i="1"/>
  <c r="V72" i="1"/>
  <c r="AI70" i="1"/>
  <c r="V70" i="1"/>
  <c r="BC187" i="1"/>
  <c r="AK187" i="1"/>
  <c r="AD187" i="1"/>
  <c r="S187" i="1"/>
  <c r="K187" i="1"/>
  <c r="D187" i="1"/>
  <c r="AP185" i="1"/>
  <c r="CA185" i="1" s="1"/>
  <c r="AP184" i="1"/>
  <c r="CA184" i="1" s="1"/>
  <c r="AI180" i="1"/>
  <c r="AI187" i="1" s="1"/>
  <c r="V187" i="1"/>
  <c r="AF68" i="1"/>
  <c r="AD68" i="1"/>
  <c r="AP36" i="1"/>
  <c r="AP68" i="1" s="1"/>
  <c r="AI36" i="1"/>
  <c r="AV148" i="1"/>
  <c r="AP144" i="1"/>
  <c r="CA144" i="1" s="1"/>
  <c r="M171" i="1"/>
  <c r="K171" i="1"/>
  <c r="BC154" i="1"/>
  <c r="AP157" i="1"/>
  <c r="CA157" i="1" s="1"/>
  <c r="AI115" i="1"/>
  <c r="CA115" i="1" s="1"/>
  <c r="AI119" i="1"/>
  <c r="CA119" i="1" s="1"/>
  <c r="AI123" i="1"/>
  <c r="CA123" i="1" s="1"/>
  <c r="AI114" i="1"/>
  <c r="CA114" i="1" s="1"/>
  <c r="BC118" i="1"/>
  <c r="AI118" i="1"/>
  <c r="AI117" i="1"/>
  <c r="CA117" i="1" s="1"/>
  <c r="AI116" i="1"/>
  <c r="CA116" i="1" s="1"/>
  <c r="AI125" i="1"/>
  <c r="CA125" i="1" s="1"/>
  <c r="AI113" i="1"/>
  <c r="CA113" i="1" s="1"/>
  <c r="AI88" i="1"/>
  <c r="CA88" i="1" s="1"/>
  <c r="BB34" i="1"/>
  <c r="AO34" i="1"/>
  <c r="AH34" i="1"/>
  <c r="CA27" i="1"/>
  <c r="AI14" i="1"/>
  <c r="CA14" i="1" s="1"/>
  <c r="AI21" i="1"/>
  <c r="CA21" i="1" s="1"/>
  <c r="AI16" i="1"/>
  <c r="CA16" i="1" s="1"/>
  <c r="AI12" i="1"/>
  <c r="CA12" i="1" s="1"/>
  <c r="AI19" i="1"/>
  <c r="CA19" i="1" s="1"/>
  <c r="AI11" i="1"/>
  <c r="CA11" i="1" s="1"/>
  <c r="AI24" i="1"/>
  <c r="CA24" i="1" s="1"/>
  <c r="AI26" i="1"/>
  <c r="CA26" i="1" s="1"/>
  <c r="AI13" i="1"/>
  <c r="CA13" i="1" s="1"/>
  <c r="AI9" i="1"/>
  <c r="CA9" i="1" s="1"/>
  <c r="AI23" i="1"/>
  <c r="CA23" i="1" s="1"/>
  <c r="AP8" i="1"/>
  <c r="AP34" i="1" s="1"/>
  <c r="AI8" i="1"/>
  <c r="CA8" i="1" l="1"/>
  <c r="CA118" i="1"/>
  <c r="CA36" i="1"/>
  <c r="CA34" i="1"/>
  <c r="BC171" i="1"/>
  <c r="AI86" i="1"/>
  <c r="AI108" i="1"/>
  <c r="CA70" i="1"/>
  <c r="CA154" i="1"/>
  <c r="V171" i="1"/>
  <c r="CA298" i="1"/>
  <c r="AI34" i="1"/>
  <c r="BC34" i="1"/>
  <c r="CA72" i="1"/>
  <c r="I187" i="1"/>
  <c r="CA180" i="1"/>
  <c r="I86" i="1"/>
  <c r="CA71" i="1"/>
  <c r="I68" i="1"/>
  <c r="CA129" i="1"/>
  <c r="V108" i="1"/>
  <c r="AI68" i="1"/>
  <c r="AP187" i="1"/>
  <c r="V148" i="1"/>
  <c r="V86" i="1"/>
  <c r="V34" i="1"/>
  <c r="BC298" i="1"/>
  <c r="BC108" i="1"/>
  <c r="BC225" i="1"/>
  <c r="CA225" i="1" s="1"/>
  <c r="I34" i="1"/>
  <c r="BC148" i="1"/>
  <c r="V211" i="1"/>
  <c r="CA211" i="1" s="1"/>
  <c r="BC68" i="1"/>
  <c r="CA148" i="1" l="1"/>
  <c r="CA68" i="1"/>
  <c r="CA171" i="1"/>
  <c r="CA187" i="1"/>
  <c r="CA108" i="1"/>
  <c r="CA86" i="1"/>
</calcChain>
</file>

<file path=xl/sharedStrings.xml><?xml version="1.0" encoding="utf-8"?>
<sst xmlns="http://schemas.openxmlformats.org/spreadsheetml/2006/main" count="385" uniqueCount="251">
  <si>
    <t xml:space="preserve"> Фамилия,имя</t>
  </si>
  <si>
    <t xml:space="preserve">Чемпионат ХК по СТ на ПД в ЗП </t>
  </si>
  <si>
    <t xml:space="preserve">Кубок края  по СТ на ПД в ЗП </t>
  </si>
  <si>
    <t>Чемпионат Хабаровского края по СТ на ПД</t>
  </si>
  <si>
    <t>Кубок  ХК по СТ на ПД "Золотая осень"</t>
  </si>
  <si>
    <t>Кубок ХК по СТ на ПД в ЗП</t>
  </si>
  <si>
    <t>Первенство ХК по СТ на ПД в ЗП</t>
  </si>
  <si>
    <t>Сумма балов за все виды</t>
  </si>
  <si>
    <t>Место</t>
  </si>
  <si>
    <t>4 класс</t>
  </si>
  <si>
    <t>∑</t>
  </si>
  <si>
    <t>2 класс</t>
  </si>
  <si>
    <t>3 класс</t>
  </si>
  <si>
    <t>2  класс</t>
  </si>
  <si>
    <t>Пешеходная</t>
  </si>
  <si>
    <t>Связка</t>
  </si>
  <si>
    <t>Группа</t>
  </si>
  <si>
    <t>Лыжная</t>
  </si>
  <si>
    <t>М</t>
  </si>
  <si>
    <t>Б</t>
  </si>
  <si>
    <t>Сумма</t>
  </si>
  <si>
    <t xml:space="preserve">                   "Персефона" г. Хабаровск (тренеры Хабло Г.К., Виноградоа А.В.)</t>
  </si>
  <si>
    <t>Зверкова Валерия (КМС)</t>
  </si>
  <si>
    <t>Чепиков Илья (КМС)</t>
  </si>
  <si>
    <t>Кучерявый Илья (КМС)</t>
  </si>
  <si>
    <t>Хахерин Иван (1)</t>
  </si>
  <si>
    <t>Титов Александр (2)</t>
  </si>
  <si>
    <t>Трофимчук Мария (3)</t>
  </si>
  <si>
    <t>Парыгин Александр (2)</t>
  </si>
  <si>
    <t>Пудова Юлия (2)</t>
  </si>
  <si>
    <t>Онищенко Виктория (2)</t>
  </si>
  <si>
    <t>Афанасенко Георгий (3)</t>
  </si>
  <si>
    <t>Самофалова Ольга (КМС)</t>
  </si>
  <si>
    <t>"Эверест" Бикинский р-н (тренер Халтурин М.В.)</t>
  </si>
  <si>
    <t>Скотельник Стефания (КМС)</t>
  </si>
  <si>
    <t>Шестопалько Кирилл (1)</t>
  </si>
  <si>
    <t>Батурина Мария (2)</t>
  </si>
  <si>
    <t>Шабатин Валерий(КМС)</t>
  </si>
  <si>
    <t>Халтурина Алиса (б/р)</t>
  </si>
  <si>
    <t>Гасилов Александр (б/р)</t>
  </si>
  <si>
    <t>"Норд" г. Хабаровск (тренер Иванова Л.А.)</t>
  </si>
  <si>
    <t>Малькова Екатерина (2ю)</t>
  </si>
  <si>
    <t>Романенко Арина (б/р)</t>
  </si>
  <si>
    <t>Процко Наталья (3ю)</t>
  </si>
  <si>
    <t xml:space="preserve">                 "Восьмёрка" с.Полётное р-на им. Лазо (тренер Ермолов С.А.)</t>
  </si>
  <si>
    <t>Сладченко Анастасия (2)</t>
  </si>
  <si>
    <t>Кузнецова Надежда (2)</t>
  </si>
  <si>
    <t>Богоутдинова Любовь (б/р)</t>
  </si>
  <si>
    <t>Иванова Людмила (2)</t>
  </si>
  <si>
    <t>Вечеря Анастасия (3)</t>
  </si>
  <si>
    <t>Ахмедханова Эсмира (б/р)</t>
  </si>
  <si>
    <t>Гаспарян Богдан (б/р)</t>
  </si>
  <si>
    <t>Ахмедханова Эльвира (б/р)</t>
  </si>
  <si>
    <t xml:space="preserve">             "Анюйский Бриз" с. Найхин Нанайского р-на (тренер Бельды А.Л.)</t>
  </si>
  <si>
    <t>Лаврова Татьяна (2)</t>
  </si>
  <si>
    <t>Мещерякова Кристина (3)</t>
  </si>
  <si>
    <t>Бельды Полина (б/р)</t>
  </si>
  <si>
    <t>Бельды Валентина (2)</t>
  </si>
  <si>
    <t>Одзял Максим (2ю)</t>
  </si>
  <si>
    <t>Громова Надежда(2ю)</t>
  </si>
  <si>
    <t>Нестерчук Михаил(б/р)</t>
  </si>
  <si>
    <t xml:space="preserve"> " Вымпел" г. Хабаровск (тренер Сенотрусов В.С., Сенотрусова Н.Г.)</t>
  </si>
  <si>
    <t>Польской Александр (КМС)</t>
  </si>
  <si>
    <t>Сенотрусов Вячеслав (КМС)</t>
  </si>
  <si>
    <t>Карагодин Максим (3)</t>
  </si>
  <si>
    <t>Тиунова Анна (2)</t>
  </si>
  <si>
    <t>Стяжкин Илья</t>
  </si>
  <si>
    <t>Жакиева Алина (3ю)</t>
  </si>
  <si>
    <t>Кушнарь Антон (2)</t>
  </si>
  <si>
    <t>Селин Сергей (2)</t>
  </si>
  <si>
    <t>Мирасов Максим (2)</t>
  </si>
  <si>
    <t>"Азимут" г. Хабаровск (тренер Ткач А.А.)</t>
  </si>
  <si>
    <t>Плюснин Виктор (1)</t>
  </si>
  <si>
    <t>Ефременко Данил (3ю)</t>
  </si>
  <si>
    <t>Муньян Игорь (3ю)</t>
  </si>
  <si>
    <t>Синёва Екатерина (3)</t>
  </si>
  <si>
    <t>Конева Татьяна (2)</t>
  </si>
  <si>
    <t>Ключников Алексей (2)</t>
  </si>
  <si>
    <t>Стрекаловская Ирина (2)</t>
  </si>
  <si>
    <t>Платов Иван (3ю)</t>
  </si>
  <si>
    <t>Синёва Анастасия (б/р)</t>
  </si>
  <si>
    <t>Лисовская Диана (б/р)</t>
  </si>
  <si>
    <t>Кавецкий Дмитрий (2)</t>
  </si>
  <si>
    <t>Загородний Алексей (2)</t>
  </si>
  <si>
    <t xml:space="preserve">                "Арго" г. Хабаровск (тренер Верин-Галицкий Д.В.)</t>
  </si>
  <si>
    <t>Фингеев Данил (3)</t>
  </si>
  <si>
    <t>Самохвалов Александр (3)</t>
  </si>
  <si>
    <t>Погумирская Екатерина (3)</t>
  </si>
  <si>
    <t>Королёв Анатолий (3)</t>
  </si>
  <si>
    <t>Калашников Артём (б/р)</t>
  </si>
  <si>
    <t xml:space="preserve">             "Алиот"  с. Восточное, Хабаровский р-н (тренер Скотнев А.Н.)</t>
  </si>
  <si>
    <t>Горпенко Андрей (3)</t>
  </si>
  <si>
    <t>Капылов Станислав (б/р)</t>
  </si>
  <si>
    <t xml:space="preserve">           "Восток" Хабаровский р-н (тренер Азарнин А.А.)</t>
  </si>
  <si>
    <t>57 слёт юных туристов (Краевые соревнования по СТ на ПД)</t>
  </si>
  <si>
    <t>Ткач Алексей (3)</t>
  </si>
  <si>
    <t>Чиченко Вероника (3)</t>
  </si>
  <si>
    <t>Макарова Вероника (б/р)</t>
  </si>
  <si>
    <t>Кирсанова Регина (б/р)</t>
  </si>
  <si>
    <t>Табатчиков Андрей (3)</t>
  </si>
  <si>
    <t>Стрежнев Максим (2)</t>
  </si>
  <si>
    <t>Гусева Виктория (2)</t>
  </si>
  <si>
    <t>Свирин Александр (2ю)</t>
  </si>
  <si>
    <t>Строганов Денис (б/р)</t>
  </si>
  <si>
    <t>Терёшкина Екатерина (3)</t>
  </si>
  <si>
    <t>Павлов Максим (б/р)</t>
  </si>
  <si>
    <t>Гринцов Артём (2)</t>
  </si>
  <si>
    <t>Богданова Анастасия (2)</t>
  </si>
  <si>
    <t>Ахаев Максим (3)</t>
  </si>
  <si>
    <t>Мосейко Снежана (2ю)</t>
  </si>
  <si>
    <t>Куренёва Александра (2ю)</t>
  </si>
  <si>
    <t>Бегун всеволод (3ю)</t>
  </si>
  <si>
    <t>Матвеев Семён (3ю)</t>
  </si>
  <si>
    <t>Боженов Никита (3ю)</t>
  </si>
  <si>
    <t>Лысиков Алексей (КМС)</t>
  </si>
  <si>
    <t>Гуськов Артём (2)</t>
  </si>
  <si>
    <t>Ханыкова Ксения (2)</t>
  </si>
  <si>
    <t>Тумайкин Всеволод (2)</t>
  </si>
  <si>
    <t>Григорьев Даниил (2)</t>
  </si>
  <si>
    <t>Войтов Роман (2)</t>
  </si>
  <si>
    <t>Гончаров Алексей (3)</t>
  </si>
  <si>
    <t>Ковалёв Евгений (КМС)</t>
  </si>
  <si>
    <t>Кононенко Михаил (3)</t>
  </si>
  <si>
    <t>Скоробогатов Дмитрий (3ю)</t>
  </si>
  <si>
    <t>Лявин Данила (3ю)</t>
  </si>
  <si>
    <t>Ляхов Ярослав (2ю)</t>
  </si>
  <si>
    <t>Квашук Данила (3)</t>
  </si>
  <si>
    <t>Копылов Станислав (3ю)</t>
  </si>
  <si>
    <t>Горюнова Мария (1)</t>
  </si>
  <si>
    <t>Жуков Вячеслав (2)</t>
  </si>
  <si>
    <t>Ковшиков Никита (3)</t>
  </si>
  <si>
    <t>Петренко Екатерина (2)</t>
  </si>
  <si>
    <t>Алексеенко Никита (2)</t>
  </si>
  <si>
    <t>Клименко Степан (3)</t>
  </si>
  <si>
    <t>Варламов Евгений (2)</t>
  </si>
  <si>
    <t>Плешков Андрей(3)</t>
  </si>
  <si>
    <t>Зотова Анастасия (3)</t>
  </si>
  <si>
    <t>Ядула Арина (2)</t>
  </si>
  <si>
    <t>Грау Весна (3)</t>
  </si>
  <si>
    <t>Плетинская Елена (3)</t>
  </si>
  <si>
    <t>Прядохин Павел (КМС)</t>
  </si>
  <si>
    <t>Громов Борис (3)</t>
  </si>
  <si>
    <t>Бисянко Станислав (3)</t>
  </si>
  <si>
    <t>Раковав Данил (3)</t>
  </si>
  <si>
    <t>Адоньев Виталий(3)</t>
  </si>
  <si>
    <t>Бельды Анна (3)</t>
  </si>
  <si>
    <t>Зинухина ольга (2)</t>
  </si>
  <si>
    <t>Неклюдова София (2)</t>
  </si>
  <si>
    <t>Дояр Алина (2)</t>
  </si>
  <si>
    <t>Кобель Елизавета (3)</t>
  </si>
  <si>
    <t>"Клещи" г. Комсомольск (тренер Киле Е.А.)</t>
  </si>
  <si>
    <t>Ходжер Данил (2)</t>
  </si>
  <si>
    <t>Карасёва Анастасия (2)</t>
  </si>
  <si>
    <t>Мамедова Екатерина (3)</t>
  </si>
  <si>
    <t>Нестеренко Ксения (3)</t>
  </si>
  <si>
    <t>Возлякова София (2ю)</t>
  </si>
  <si>
    <t>Федюнина Виолета (3)</t>
  </si>
  <si>
    <t>Пристромова Елизавета(3ю)</t>
  </si>
  <si>
    <t xml:space="preserve">                                                                          Рейтинг клубов 2017 год</t>
  </si>
  <si>
    <t>Барандыч Виктор (2)</t>
  </si>
  <si>
    <t>Азаренков Данил (2)</t>
  </si>
  <si>
    <t>Харитонов Артём (2)</t>
  </si>
  <si>
    <t>Гаденов Андрей (2)</t>
  </si>
  <si>
    <t>Дрокина Эльвира (3)</t>
  </si>
  <si>
    <t>Шулин Руслан (2)</t>
  </si>
  <si>
    <t>Ухаботин Данила (3ю)</t>
  </si>
  <si>
    <t>Генералова Дарья (б/р)</t>
  </si>
  <si>
    <t>Лявин Данила (2ю)</t>
  </si>
  <si>
    <t>Киле Тимофей (2ю)</t>
  </si>
  <si>
    <t>Кузнецов Петр (б/р)</t>
  </si>
  <si>
    <t>Свиридова Галина (б/р)</t>
  </si>
  <si>
    <t>Ломов  Кирилл (б/р)</t>
  </si>
  <si>
    <t>Нефёдов Степан (3ю)</t>
  </si>
  <si>
    <t>Глушанин Роман (б/р)</t>
  </si>
  <si>
    <t>"Амур" (тренер Пассар А.Е.)</t>
  </si>
  <si>
    <t>Розвезев Иван (б/р)</t>
  </si>
  <si>
    <t>Меньшиков Александр (б/р)</t>
  </si>
  <si>
    <t>Чебунина Елизавета (б/р)</t>
  </si>
  <si>
    <t>Черепанова Мария (б/р)</t>
  </si>
  <si>
    <t>Сосюрко Алина (3ю)</t>
  </si>
  <si>
    <t>Довнар Нина (2ю)</t>
  </si>
  <si>
    <t>Мишутина Марина (б/р)</t>
  </si>
  <si>
    <t>Слипенков Стефан (б/р)</t>
  </si>
  <si>
    <t>Арутюнян Аарон (б/р)</t>
  </si>
  <si>
    <t>Алексеев Илья (б/р)</t>
  </si>
  <si>
    <t>Бельды Сергей (б/р)</t>
  </si>
  <si>
    <t>"Бекас" (тренер Коновалова И.Ю.)</t>
  </si>
  <si>
    <t>Тимофеева Кристина (б/р)</t>
  </si>
  <si>
    <t>Долгих Нинель (б/р)</t>
  </si>
  <si>
    <t>Мурзина Полина (б/р)</t>
  </si>
  <si>
    <t>Бельды Елена (б/р)</t>
  </si>
  <si>
    <t>Полицына  Ярослава (б/р)</t>
  </si>
  <si>
    <t>Коса Анна  (б/р)</t>
  </si>
  <si>
    <t>Горбунова Лидия (б/р)</t>
  </si>
  <si>
    <t>Меховщикова Анна (3ю)</t>
  </si>
  <si>
    <t>Коробкова валерия (б/р)</t>
  </si>
  <si>
    <t>Кузнецов Кирилл (б/р)</t>
  </si>
  <si>
    <t>Мурзина Елизавета (б/р)</t>
  </si>
  <si>
    <t>Чемпионат и Первенство Хабаровского края по СТ на ЛД (ГЛК Холдоми, Солнечный р-н)</t>
  </si>
  <si>
    <t xml:space="preserve">              "Горизонт" г. Хабаровск ТОГУ </t>
  </si>
  <si>
    <t>Бондарь Сергей (2)</t>
  </si>
  <si>
    <t>Буянкин Владимир (2)</t>
  </si>
  <si>
    <t>Абанин Дмитрий (2)</t>
  </si>
  <si>
    <t>Бондарь Дарья (2)</t>
  </si>
  <si>
    <t>Казакова Анна (2)</t>
  </si>
  <si>
    <t>Степус Сетлана (3ю)</t>
  </si>
  <si>
    <t>Амурск (тренер Туровец В.)</t>
  </si>
  <si>
    <t>Миков Максим(3ю)</t>
  </si>
  <si>
    <t>Гридин Дмитрий (3ю)</t>
  </si>
  <si>
    <t>Обухова Анастасия (3ю)</t>
  </si>
  <si>
    <t>Закомолкин Александр (3ю)</t>
  </si>
  <si>
    <t>Пассар Владислав (б/р)</t>
  </si>
  <si>
    <t>Алёхин Иван (КМС)</t>
  </si>
  <si>
    <t>Один Сергей (КМС)</t>
  </si>
  <si>
    <t>Винградов Артём (КМС)</t>
  </si>
  <si>
    <t>Деринский Владислав (2)</t>
  </si>
  <si>
    <t>Панин Игнат (2)</t>
  </si>
  <si>
    <t>Юдин Илья (2)</t>
  </si>
  <si>
    <t>Тарасов Андрей (3)</t>
  </si>
  <si>
    <t>Николаев Дмитрий(2)</t>
  </si>
  <si>
    <t>Саловарова Елизавета(3ю)</t>
  </si>
  <si>
    <t>Малков Роман (б/р)</t>
  </si>
  <si>
    <t>Тертюхов Роман (б/р)</t>
  </si>
  <si>
    <t>Грушанина Елизавета (б/р)</t>
  </si>
  <si>
    <t>Слободчиков Александр (3)</t>
  </si>
  <si>
    <t>Прядохин Александр (б/р)</t>
  </si>
  <si>
    <t>Швец Алексей (б/р)</t>
  </si>
  <si>
    <t>Бенделюк Артём (б/р)</t>
  </si>
  <si>
    <t>Пассар Ефрем (б/р)</t>
  </si>
  <si>
    <t>Вишняков Роман (б/р)</t>
  </si>
  <si>
    <t>Александрова Татьяна (б/р)</t>
  </si>
  <si>
    <t>Комащенко Константин (б/р)</t>
  </si>
  <si>
    <t>Трубников Андрей (б/р)</t>
  </si>
  <si>
    <t>Волкова Александра (б/р)</t>
  </si>
  <si>
    <t>Катанакова Анастасия (б/р)</t>
  </si>
  <si>
    <t>Ежова Кристина (б/р)</t>
  </si>
  <si>
    <t>Черепанова Мария  (б/р)</t>
  </si>
  <si>
    <t>Васильеа Татьяна (б/р)</t>
  </si>
  <si>
    <t>"Ух-а" Ванинский р-н (тренер )</t>
  </si>
  <si>
    <t>Михайлов Алексей (б/р)</t>
  </si>
  <si>
    <t>Княжкин Максим (б/р)</t>
  </si>
  <si>
    <t>Пожиганов Алексей (б/р)</t>
  </si>
  <si>
    <t>Кожевников Семён (б/р)</t>
  </si>
  <si>
    <t>Петров Дмитрий (б/р)</t>
  </si>
  <si>
    <t>Петрова Наталья (б/р)</t>
  </si>
  <si>
    <t>Арсланова Виктория (б/р)</t>
  </si>
  <si>
    <t>Данилина Елизавета (б/р)</t>
  </si>
  <si>
    <t>Гончарук Максим (б/р)</t>
  </si>
  <si>
    <t>Пристромова Елизавета (2ю)</t>
  </si>
  <si>
    <t>Коренева Тамара (б/р)</t>
  </si>
  <si>
    <t>Горбуноа Лмдия (б/р)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</si>
</sst>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9"/>
      <color theme="1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2" borderId="2" xfId="0" applyFill="1" applyBorder="1" applyAlignment="1">
      <alignment horizontal="center"/>
    </xf>
    <xf numFmtId="0" fontId="0" fillId="0" borderId="7" xfId="0" applyBorder="1"/>
    <xf numFmtId="0" fontId="4" fillId="0" borderId="2" xfId="0" applyFont="1" applyBorder="1"/>
    <xf numFmtId="0" fontId="4" fillId="0" borderId="5" xfId="0" applyFont="1" applyBorder="1" applyAlignment="1"/>
    <xf numFmtId="0" fontId="6" fillId="0" borderId="2" xfId="0" applyFont="1" applyBorder="1"/>
    <xf numFmtId="0" fontId="0" fillId="0" borderId="9" xfId="0" applyBorder="1" applyAlignment="1">
      <alignment horizontal="center" wrapText="1"/>
    </xf>
    <xf numFmtId="0" fontId="0" fillId="0" borderId="11" xfId="0" applyBorder="1"/>
    <xf numFmtId="0" fontId="0" fillId="0" borderId="9" xfId="0" applyBorder="1"/>
    <xf numFmtId="0" fontId="3" fillId="0" borderId="2" xfId="0" applyFont="1" applyBorder="1" applyAlignment="1"/>
    <xf numFmtId="0" fontId="7" fillId="0" borderId="12" xfId="0" applyFont="1" applyBorder="1"/>
    <xf numFmtId="0" fontId="4" fillId="0" borderId="10" xfId="0" applyFont="1" applyBorder="1" applyAlignment="1">
      <alignment wrapText="1"/>
    </xf>
    <xf numFmtId="0" fontId="3" fillId="0" borderId="5" xfId="0" applyFont="1" applyBorder="1" applyAlignment="1"/>
    <xf numFmtId="0" fontId="3" fillId="0" borderId="12" xfId="0" applyFont="1" applyBorder="1" applyAlignment="1"/>
    <xf numFmtId="0" fontId="3" fillId="0" borderId="13" xfId="0" applyFont="1" applyBorder="1" applyAlignment="1"/>
    <xf numFmtId="0" fontId="7" fillId="0" borderId="13" xfId="0" applyFont="1" applyBorder="1" applyAlignment="1">
      <alignment wrapText="1"/>
    </xf>
    <xf numFmtId="0" fontId="0" fillId="0" borderId="0" xfId="0" applyBorder="1"/>
    <xf numFmtId="0" fontId="0" fillId="0" borderId="14" xfId="0" applyBorder="1"/>
    <xf numFmtId="0" fontId="0" fillId="0" borderId="8" xfId="0" applyBorder="1"/>
    <xf numFmtId="0" fontId="0" fillId="4" borderId="6" xfId="0" applyFill="1" applyBorder="1"/>
    <xf numFmtId="0" fontId="0" fillId="0" borderId="8" xfId="0" applyFill="1" applyBorder="1"/>
    <xf numFmtId="0" fontId="0" fillId="4" borderId="7" xfId="0" applyFill="1" applyBorder="1"/>
    <xf numFmtId="0" fontId="0" fillId="0" borderId="6" xfId="0" applyBorder="1"/>
    <xf numFmtId="0" fontId="0" fillId="5" borderId="2" xfId="0" applyFill="1" applyBorder="1"/>
    <xf numFmtId="0" fontId="0" fillId="6" borderId="0" xfId="0" applyFill="1" applyBorder="1"/>
    <xf numFmtId="0" fontId="0" fillId="0" borderId="0" xfId="0" applyFill="1" applyBorder="1"/>
    <xf numFmtId="0" fontId="0" fillId="0" borderId="9" xfId="0" applyFill="1" applyBorder="1"/>
    <xf numFmtId="0" fontId="0" fillId="4" borderId="10" xfId="0" applyFill="1" applyBorder="1"/>
    <xf numFmtId="0" fontId="0" fillId="0" borderId="11" xfId="0" applyFill="1" applyBorder="1"/>
    <xf numFmtId="0" fontId="0" fillId="0" borderId="10" xfId="0" applyBorder="1"/>
    <xf numFmtId="0" fontId="8" fillId="0" borderId="0" xfId="0" applyFont="1" applyBorder="1"/>
    <xf numFmtId="0" fontId="0" fillId="0" borderId="15" xfId="0" applyBorder="1"/>
    <xf numFmtId="0" fontId="8" fillId="0" borderId="1" xfId="0" applyFont="1" applyBorder="1"/>
    <xf numFmtId="0" fontId="0" fillId="0" borderId="1" xfId="0" applyBorder="1"/>
    <xf numFmtId="0" fontId="0" fillId="0" borderId="12" xfId="0" applyBorder="1"/>
    <xf numFmtId="0" fontId="0" fillId="7" borderId="14" xfId="0" applyFill="1" applyBorder="1"/>
    <xf numFmtId="0" fontId="0" fillId="7" borderId="7" xfId="0" applyFill="1" applyBorder="1"/>
    <xf numFmtId="0" fontId="0" fillId="7" borderId="3" xfId="0" applyFill="1" applyBorder="1"/>
    <xf numFmtId="0" fontId="0" fillId="7" borderId="4" xfId="0" applyFill="1" applyBorder="1"/>
    <xf numFmtId="0" fontId="0" fillId="7" borderId="5" xfId="0" applyFill="1" applyBorder="1"/>
    <xf numFmtId="0" fontId="0" fillId="8" borderId="2" xfId="0" applyFill="1" applyBorder="1"/>
    <xf numFmtId="0" fontId="0" fillId="7" borderId="8" xfId="0" applyFill="1" applyBorder="1"/>
    <xf numFmtId="0" fontId="0" fillId="8" borderId="5" xfId="0" applyFill="1" applyBorder="1"/>
    <xf numFmtId="0" fontId="0" fillId="7" borderId="12" xfId="0" applyFill="1" applyBorder="1"/>
    <xf numFmtId="0" fontId="0" fillId="7" borderId="1" xfId="0" applyFill="1" applyBorder="1"/>
    <xf numFmtId="0" fontId="0" fillId="8" borderId="3" xfId="0" applyFill="1" applyBorder="1"/>
    <xf numFmtId="0" fontId="0" fillId="8" borderId="4" xfId="0" applyFill="1" applyBorder="1"/>
    <xf numFmtId="0" fontId="0" fillId="8" borderId="7" xfId="0" applyFill="1" applyBorder="1"/>
    <xf numFmtId="0" fontId="0" fillId="8" borderId="1" xfId="0" applyFill="1" applyBorder="1"/>
    <xf numFmtId="0" fontId="0" fillId="4" borderId="0" xfId="0" applyFill="1" applyBorder="1"/>
    <xf numFmtId="0" fontId="0" fillId="0" borderId="0" xfId="0" applyFill="1"/>
    <xf numFmtId="0" fontId="0" fillId="4" borderId="13" xfId="0" applyFill="1" applyBorder="1"/>
    <xf numFmtId="0" fontId="0" fillId="4" borderId="9" xfId="0" applyFill="1" applyBorder="1"/>
    <xf numFmtId="0" fontId="0" fillId="0" borderId="13" xfId="0" applyBorder="1"/>
    <xf numFmtId="0" fontId="0" fillId="9" borderId="2" xfId="0" applyFill="1" applyBorder="1"/>
    <xf numFmtId="0" fontId="0" fillId="9" borderId="4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12" xfId="0" applyFill="1" applyBorder="1"/>
    <xf numFmtId="0" fontId="0" fillId="3" borderId="5" xfId="0" applyFill="1" applyBorder="1"/>
    <xf numFmtId="0" fontId="0" fillId="3" borderId="1" xfId="0" applyFill="1" applyBorder="1"/>
    <xf numFmtId="0" fontId="0" fillId="8" borderId="13" xfId="0" applyFill="1" applyBorder="1"/>
    <xf numFmtId="0" fontId="0" fillId="8" borderId="12" xfId="0" applyFill="1" applyBorder="1"/>
    <xf numFmtId="0" fontId="0" fillId="9" borderId="13" xfId="0" applyFill="1" applyBorder="1"/>
    <xf numFmtId="0" fontId="0" fillId="7" borderId="15" xfId="0" applyFill="1" applyBorder="1"/>
    <xf numFmtId="0" fontId="0" fillId="5" borderId="12" xfId="0" applyFill="1" applyBorder="1"/>
    <xf numFmtId="0" fontId="0" fillId="5" borderId="5" xfId="0" applyFill="1" applyBorder="1"/>
    <xf numFmtId="0" fontId="0" fillId="9" borderId="5" xfId="0" applyFill="1" applyBorder="1"/>
    <xf numFmtId="0" fontId="0" fillId="0" borderId="16" xfId="0" applyBorder="1"/>
    <xf numFmtId="0" fontId="0" fillId="5" borderId="13" xfId="0" applyFill="1" applyBorder="1"/>
    <xf numFmtId="0" fontId="8" fillId="0" borderId="0" xfId="0" applyFont="1" applyFill="1" applyBorder="1"/>
    <xf numFmtId="0" fontId="0" fillId="8" borderId="6" xfId="0" applyFill="1" applyBorder="1"/>
    <xf numFmtId="0" fontId="0" fillId="3" borderId="4" xfId="0" applyFill="1" applyBorder="1" applyAlignment="1">
      <alignment wrapText="1"/>
    </xf>
    <xf numFmtId="0" fontId="0" fillId="8" borderId="2" xfId="0" applyNumberFormat="1" applyFill="1" applyBorder="1"/>
    <xf numFmtId="0" fontId="0" fillId="7" borderId="7" xfId="0" applyFill="1" applyBorder="1" applyAlignment="1"/>
    <xf numFmtId="0" fontId="0" fillId="7" borderId="8" xfId="0" applyFill="1" applyBorder="1" applyAlignment="1"/>
    <xf numFmtId="0" fontId="0" fillId="8" borderId="9" xfId="0" applyFill="1" applyBorder="1" applyAlignment="1"/>
    <xf numFmtId="0" fontId="0" fillId="7" borderId="0" xfId="0" applyFill="1"/>
    <xf numFmtId="0" fontId="0" fillId="7" borderId="0" xfId="0" applyFill="1" applyBorder="1" applyAlignment="1"/>
    <xf numFmtId="0" fontId="0" fillId="7" borderId="5" xfId="0" applyFill="1" applyBorder="1" applyAlignment="1"/>
    <xf numFmtId="0" fontId="0" fillId="8" borderId="0" xfId="0" applyFill="1" applyBorder="1" applyAlignment="1"/>
    <xf numFmtId="0" fontId="0" fillId="7" borderId="15" xfId="0" applyFill="1" applyBorder="1" applyAlignment="1"/>
    <xf numFmtId="0" fontId="0" fillId="7" borderId="12" xfId="0" applyFill="1" applyBorder="1" applyAlignment="1"/>
    <xf numFmtId="0" fontId="0" fillId="7" borderId="9" xfId="0" applyFill="1" applyBorder="1" applyAlignment="1"/>
    <xf numFmtId="0" fontId="0" fillId="8" borderId="3" xfId="0" applyFill="1" applyBorder="1" applyAlignment="1"/>
    <xf numFmtId="0" fontId="0" fillId="8" borderId="5" xfId="0" applyFill="1" applyBorder="1" applyAlignment="1"/>
    <xf numFmtId="0" fontId="0" fillId="8" borderId="2" xfId="0" applyFill="1" applyBorder="1" applyAlignment="1"/>
    <xf numFmtId="0" fontId="0" fillId="9" borderId="7" xfId="0" applyFill="1" applyBorder="1" applyAlignment="1"/>
    <xf numFmtId="0" fontId="0" fillId="7" borderId="4" xfId="0" applyFill="1" applyBorder="1" applyAlignment="1"/>
    <xf numFmtId="0" fontId="0" fillId="8" borderId="12" xfId="0" applyFill="1" applyBorder="1" applyAlignment="1"/>
    <xf numFmtId="0" fontId="0" fillId="8" borderId="13" xfId="0" applyFill="1" applyBorder="1" applyAlignment="1"/>
    <xf numFmtId="0" fontId="0" fillId="8" borderId="1" xfId="0" applyFill="1" applyBorder="1" applyAlignment="1"/>
    <xf numFmtId="0" fontId="0" fillId="7" borderId="3" xfId="0" applyFill="1" applyBorder="1" applyAlignment="1"/>
    <xf numFmtId="0" fontId="0" fillId="7" borderId="1" xfId="0" applyFill="1" applyBorder="1" applyAlignment="1"/>
    <xf numFmtId="0" fontId="0" fillId="10" borderId="6" xfId="0" applyFill="1" applyBorder="1"/>
    <xf numFmtId="0" fontId="0" fillId="10" borderId="10" xfId="0" applyFill="1" applyBorder="1"/>
    <xf numFmtId="0" fontId="0" fillId="10" borderId="7" xfId="0" applyFill="1" applyBorder="1"/>
    <xf numFmtId="0" fontId="0" fillId="10" borderId="9" xfId="0" applyFill="1" applyBorder="1"/>
    <xf numFmtId="0" fontId="0" fillId="10" borderId="13" xfId="0" applyFill="1" applyBorder="1"/>
    <xf numFmtId="0" fontId="0" fillId="4" borderId="11" xfId="0" applyFill="1" applyBorder="1"/>
    <xf numFmtId="0" fontId="0" fillId="4" borderId="8" xfId="0" applyFill="1" applyBorder="1"/>
    <xf numFmtId="0" fontId="0" fillId="4" borderId="12" xfId="0" applyFill="1" applyBorder="1"/>
    <xf numFmtId="0" fontId="0" fillId="4" borderId="1" xfId="0" applyFill="1" applyBorder="1"/>
    <xf numFmtId="0" fontId="0" fillId="0" borderId="12" xfId="0" applyFill="1" applyBorder="1"/>
    <xf numFmtId="0" fontId="0" fillId="4" borderId="2" xfId="0" applyFill="1" applyBorder="1"/>
    <xf numFmtId="0" fontId="0" fillId="9" borderId="12" xfId="0" applyFill="1" applyBorder="1"/>
    <xf numFmtId="0" fontId="0" fillId="0" borderId="1" xfId="0" applyFill="1" applyBorder="1"/>
    <xf numFmtId="0" fontId="0" fillId="3" borderId="4" xfId="0" applyFill="1" applyBorder="1" applyAlignment="1"/>
    <xf numFmtId="0" fontId="0" fillId="3" borderId="4" xfId="0" applyFill="1" applyBorder="1" applyAlignment="1"/>
    <xf numFmtId="0" fontId="1" fillId="2" borderId="2" xfId="0" applyFont="1" applyFill="1" applyBorder="1" applyAlignment="1">
      <alignment horizontal="center"/>
    </xf>
    <xf numFmtId="0" fontId="0" fillId="6" borderId="7" xfId="0" applyFill="1" applyBorder="1"/>
    <xf numFmtId="0" fontId="0" fillId="6" borderId="9" xfId="0" applyFill="1" applyBorder="1"/>
    <xf numFmtId="0" fontId="0" fillId="6" borderId="10" xfId="0" applyFill="1" applyBorder="1"/>
    <xf numFmtId="0" fontId="0" fillId="7" borderId="4" xfId="0" applyFill="1" applyBorder="1" applyAlignment="1"/>
    <xf numFmtId="0" fontId="0" fillId="7" borderId="5" xfId="0" applyFill="1" applyBorder="1" applyAlignment="1"/>
    <xf numFmtId="0" fontId="0" fillId="3" borderId="4" xfId="0" applyFill="1" applyBorder="1" applyAlignment="1"/>
    <xf numFmtId="0" fontId="0" fillId="3" borderId="5" xfId="0" applyFill="1" applyBorder="1" applyAlignment="1"/>
    <xf numFmtId="0" fontId="0" fillId="9" borderId="12" xfId="0" applyFill="1" applyBorder="1" applyAlignment="1"/>
    <xf numFmtId="0" fontId="0" fillId="8" borderId="4" xfId="0" applyFill="1" applyBorder="1" applyAlignment="1"/>
    <xf numFmtId="0" fontId="0" fillId="3" borderId="2" xfId="0" applyFill="1" applyBorder="1" applyAlignment="1"/>
    <xf numFmtId="0" fontId="3" fillId="0" borderId="1" xfId="0" applyFont="1" applyBorder="1" applyAlignment="1"/>
    <xf numFmtId="0" fontId="0" fillId="9" borderId="7" xfId="0" applyFill="1" applyBorder="1"/>
    <xf numFmtId="0" fontId="0" fillId="0" borderId="5" xfId="0" applyBorder="1" applyAlignment="1"/>
    <xf numFmtId="0" fontId="0" fillId="3" borderId="4" xfId="0" applyFill="1" applyBorder="1" applyAlignment="1"/>
    <xf numFmtId="0" fontId="0" fillId="0" borderId="4" xfId="0" applyBorder="1" applyAlignment="1">
      <alignment horizontal="center" wrapText="1"/>
    </xf>
    <xf numFmtId="0" fontId="0" fillId="3" borderId="3" xfId="0" applyFill="1" applyBorder="1" applyAlignment="1"/>
    <xf numFmtId="0" fontId="0" fillId="7" borderId="5" xfId="0" applyFill="1" applyBorder="1" applyAlignment="1"/>
    <xf numFmtId="0" fontId="0" fillId="6" borderId="11" xfId="0" applyFill="1" applyBorder="1"/>
    <xf numFmtId="0" fontId="0" fillId="0" borderId="6" xfId="0" applyFill="1" applyBorder="1"/>
    <xf numFmtId="0" fontId="0" fillId="0" borderId="10" xfId="0" applyFill="1" applyBorder="1"/>
    <xf numFmtId="0" fontId="3" fillId="0" borderId="4" xfId="0" applyFont="1" applyBorder="1" applyAlignment="1"/>
    <xf numFmtId="0" fontId="5" fillId="0" borderId="3" xfId="0" applyFont="1" applyBorder="1" applyAlignment="1"/>
    <xf numFmtId="0" fontId="3" fillId="0" borderId="3" xfId="0" applyFont="1" applyBorder="1" applyAlignment="1"/>
    <xf numFmtId="0" fontId="0" fillId="0" borderId="3" xfId="0" applyBorder="1"/>
    <xf numFmtId="0" fontId="0" fillId="3" borderId="5" xfId="0" applyFill="1" applyBorder="1" applyAlignment="1"/>
    <xf numFmtId="0" fontId="8" fillId="0" borderId="11" xfId="0" applyFont="1" applyBorder="1"/>
    <xf numFmtId="0" fontId="0" fillId="7" borderId="4" xfId="0" applyFill="1" applyBorder="1" applyAlignment="1"/>
    <xf numFmtId="0" fontId="0" fillId="7" borderId="5" xfId="0" applyFill="1" applyBorder="1" applyAlignment="1"/>
    <xf numFmtId="0" fontId="0" fillId="7" borderId="1" xfId="0" applyFill="1" applyBorder="1" applyAlignment="1"/>
    <xf numFmtId="0" fontId="0" fillId="0" borderId="16" xfId="0" applyFill="1" applyBorder="1"/>
    <xf numFmtId="0" fontId="7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3" borderId="4" xfId="0" applyFill="1" applyBorder="1" applyAlignment="1"/>
    <xf numFmtId="0" fontId="0" fillId="0" borderId="4" xfId="0" applyBorder="1" applyAlignment="1"/>
    <xf numFmtId="0" fontId="0" fillId="3" borderId="3" xfId="0" applyFill="1" applyBorder="1" applyAlignment="1"/>
    <xf numFmtId="0" fontId="0" fillId="3" borderId="5" xfId="0" applyFill="1" applyBorder="1" applyAlignment="1"/>
    <xf numFmtId="0" fontId="9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5" xfId="0" applyBorder="1" applyAlignment="1"/>
    <xf numFmtId="0" fontId="0" fillId="0" borderId="3" xfId="0" applyFill="1" applyBorder="1" applyAlignment="1"/>
    <xf numFmtId="0" fontId="0" fillId="0" borderId="5" xfId="0" applyFill="1" applyBorder="1" applyAlignment="1"/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/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4" fillId="0" borderId="6" xfId="0" applyFont="1" applyBorder="1" applyAlignment="1">
      <alignment wrapText="1"/>
    </xf>
    <xf numFmtId="0" fontId="0" fillId="0" borderId="13" xfId="0" applyBorder="1" applyAlignment="1">
      <alignment wrapText="1"/>
    </xf>
    <xf numFmtId="0" fontId="4" fillId="0" borderId="3" xfId="0" applyFont="1" applyBorder="1" applyAlignment="1">
      <alignment wrapText="1"/>
    </xf>
    <xf numFmtId="0" fontId="2" fillId="0" borderId="0" xfId="0" applyFont="1" applyAlignment="1"/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3" borderId="15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6" xfId="0" applyBorder="1" applyAlignment="1"/>
    <xf numFmtId="0" fontId="0" fillId="0" borderId="10" xfId="0" applyBorder="1" applyAlignment="1"/>
    <xf numFmtId="0" fontId="0" fillId="0" borderId="13" xfId="0" applyBorder="1" applyAlignment="1"/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" fillId="3" borderId="4" xfId="0" applyFont="1" applyFill="1" applyBorder="1" applyAlignment="1"/>
    <xf numFmtId="0" fontId="0" fillId="3" borderId="1" xfId="0" applyFill="1" applyBorder="1" applyAlignment="1">
      <alignment wrapText="1"/>
    </xf>
    <xf numFmtId="0" fontId="0" fillId="0" borderId="1" xfId="0" applyBorder="1" applyAlignment="1"/>
    <xf numFmtId="0" fontId="0" fillId="0" borderId="12" xfId="0" applyBorder="1" applyAlignment="1"/>
    <xf numFmtId="0" fontId="0" fillId="0" borderId="4" xfId="0" applyBorder="1" applyAlignment="1">
      <alignment wrapText="1"/>
    </xf>
    <xf numFmtId="0" fontId="0" fillId="7" borderId="4" xfId="0" applyFill="1" applyBorder="1" applyAlignment="1"/>
    <xf numFmtId="0" fontId="0" fillId="7" borderId="5" xfId="0" applyFill="1" applyBorder="1" applyAlignment="1"/>
    <xf numFmtId="0" fontId="0" fillId="7" borderId="1" xfId="0" applyFill="1" applyBorder="1" applyAlignment="1"/>
    <xf numFmtId="0" fontId="0" fillId="0" borderId="7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78</xdr:col>
      <xdr:colOff>304800</xdr:colOff>
      <xdr:row>254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26469975" y="477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80</xdr:col>
      <xdr:colOff>304800</xdr:colOff>
      <xdr:row>10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27317700" y="191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315"/>
  <sheetViews>
    <sheetView tabSelected="1" zoomScale="96" zoomScaleNormal="96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V27" sqref="V27"/>
    </sheetView>
  </sheetViews>
  <sheetFormatPr defaultRowHeight="14.4" x14ac:dyDescent="0.3"/>
  <cols>
    <col min="1" max="1" width="3.88671875" customWidth="1"/>
    <col min="2" max="2" width="34" customWidth="1"/>
    <col min="3" max="4" width="4.33203125" customWidth="1"/>
    <col min="5" max="5" width="4.6640625" customWidth="1"/>
    <col min="6" max="6" width="4.88671875" customWidth="1"/>
    <col min="7" max="7" width="4.33203125" customWidth="1"/>
    <col min="8" max="8" width="4.5546875" customWidth="1"/>
    <col min="9" max="9" width="6.5546875" customWidth="1"/>
    <col min="10" max="10" width="4.6640625" customWidth="1"/>
    <col min="11" max="11" width="4.88671875" customWidth="1"/>
    <col min="12" max="12" width="3.109375" customWidth="1"/>
    <col min="13" max="13" width="6" customWidth="1"/>
    <col min="14" max="14" width="4.44140625" customWidth="1"/>
    <col min="15" max="15" width="4.33203125" customWidth="1"/>
    <col min="16" max="16" width="4.44140625" customWidth="1"/>
    <col min="17" max="17" width="4.6640625" customWidth="1"/>
    <col min="18" max="18" width="5" customWidth="1"/>
    <col min="19" max="19" width="4.5546875" customWidth="1"/>
    <col min="20" max="20" width="4.44140625" customWidth="1"/>
    <col min="21" max="21" width="4.109375" customWidth="1"/>
    <col min="22" max="22" width="8.33203125" customWidth="1"/>
    <col min="23" max="23" width="4.6640625" customWidth="1"/>
    <col min="24" max="25" width="4.44140625" customWidth="1"/>
    <col min="26" max="26" width="4.88671875" customWidth="1"/>
    <col min="27" max="27" width="3.88671875" customWidth="1"/>
    <col min="28" max="28" width="4.44140625" customWidth="1"/>
    <col min="29" max="29" width="4.5546875" customWidth="1"/>
    <col min="30" max="30" width="4.6640625" customWidth="1"/>
    <col min="31" max="31" width="4.88671875" customWidth="1"/>
    <col min="32" max="32" width="4.6640625" customWidth="1"/>
    <col min="33" max="33" width="5.109375" customWidth="1"/>
    <col min="34" max="34" width="4.5546875" customWidth="1"/>
    <col min="35" max="35" width="6.5546875" customWidth="1"/>
    <col min="36" max="36" width="4.44140625" customWidth="1"/>
    <col min="37" max="37" width="5" customWidth="1"/>
    <col min="38" max="38" width="4.5546875" customWidth="1"/>
    <col min="39" max="39" width="4.6640625" customWidth="1"/>
    <col min="40" max="40" width="3.88671875" customWidth="1"/>
    <col min="41" max="42" width="5.33203125" customWidth="1"/>
    <col min="43" max="43" width="4.109375" customWidth="1"/>
    <col min="44" max="44" width="4.33203125" customWidth="1"/>
    <col min="45" max="45" width="5.33203125" customWidth="1"/>
    <col min="46" max="46" width="5" customWidth="1"/>
    <col min="47" max="47" width="4.6640625" customWidth="1"/>
    <col min="48" max="48" width="5" customWidth="1"/>
    <col min="49" max="49" width="5.33203125" customWidth="1"/>
    <col min="50" max="50" width="5.109375" customWidth="1"/>
    <col min="51" max="51" width="5.33203125" customWidth="1"/>
    <col min="52" max="52" width="5.44140625" customWidth="1"/>
    <col min="53" max="53" width="5.109375" customWidth="1"/>
    <col min="54" max="54" width="5.44140625" customWidth="1"/>
    <col min="55" max="55" width="5.109375" customWidth="1"/>
    <col min="56" max="59" width="5" customWidth="1"/>
    <col min="60" max="60" width="6.44140625" customWidth="1"/>
    <col min="61" max="78" width="5" customWidth="1"/>
    <col min="79" max="79" width="8.88671875" customWidth="1"/>
    <col min="80" max="80" width="6.44140625" customWidth="1"/>
    <col min="245" max="245" width="3.88671875" customWidth="1"/>
    <col min="246" max="246" width="25.88671875" customWidth="1"/>
    <col min="247" max="248" width="4.33203125" customWidth="1"/>
    <col min="249" max="249" width="4.6640625" customWidth="1"/>
    <col min="250" max="250" width="4.88671875" customWidth="1"/>
    <col min="251" max="251" width="4.33203125" customWidth="1"/>
    <col min="252" max="252" width="4.5546875" customWidth="1"/>
    <col min="253" max="253" width="4.88671875" customWidth="1"/>
    <col min="254" max="254" width="4.6640625" customWidth="1"/>
    <col min="255" max="255" width="4.88671875" customWidth="1"/>
    <col min="256" max="256" width="3.109375" customWidth="1"/>
    <col min="257" max="257" width="5.33203125" customWidth="1"/>
    <col min="258" max="258" width="4.44140625" customWidth="1"/>
    <col min="259" max="259" width="4.33203125" customWidth="1"/>
    <col min="260" max="260" width="4.44140625" customWidth="1"/>
    <col min="261" max="261" width="3.6640625" customWidth="1"/>
    <col min="262" max="262" width="5" customWidth="1"/>
    <col min="263" max="263" width="4.5546875" customWidth="1"/>
    <col min="264" max="264" width="4.44140625" customWidth="1"/>
    <col min="265" max="265" width="4.109375" customWidth="1"/>
    <col min="266" max="267" width="4.6640625" customWidth="1"/>
    <col min="268" max="269" width="4.44140625" customWidth="1"/>
    <col min="270" max="270" width="4.88671875" customWidth="1"/>
    <col min="271" max="271" width="3.88671875" customWidth="1"/>
    <col min="272" max="272" width="4.44140625" customWidth="1"/>
    <col min="273" max="273" width="4.5546875" customWidth="1"/>
    <col min="274" max="274" width="4.6640625" customWidth="1"/>
    <col min="275" max="275" width="4.88671875" customWidth="1"/>
    <col min="276" max="276" width="4.6640625" customWidth="1"/>
    <col min="277" max="277" width="5.109375" customWidth="1"/>
    <col min="278" max="278" width="4.5546875" customWidth="1"/>
    <col min="279" max="279" width="5.109375" customWidth="1"/>
    <col min="280" max="280" width="4.44140625" customWidth="1"/>
    <col min="281" max="281" width="5" customWidth="1"/>
    <col min="282" max="282" width="4.5546875" customWidth="1"/>
    <col min="283" max="283" width="4.6640625" customWidth="1"/>
    <col min="284" max="284" width="3.88671875" customWidth="1"/>
    <col min="285" max="286" width="5.33203125" customWidth="1"/>
    <col min="287" max="298" width="8.88671875" customWidth="1"/>
    <col min="299" max="299" width="4.109375" customWidth="1"/>
    <col min="300" max="300" width="4.33203125" customWidth="1"/>
    <col min="301" max="301" width="5.33203125" customWidth="1"/>
    <col min="302" max="302" width="4.44140625" customWidth="1"/>
    <col min="303" max="303" width="4.6640625" customWidth="1"/>
    <col min="304" max="304" width="5" customWidth="1"/>
    <col min="305" max="305" width="5.33203125" customWidth="1"/>
    <col min="306" max="306" width="5.109375" customWidth="1"/>
    <col min="307" max="307" width="5.33203125" customWidth="1"/>
    <col min="308" max="308" width="5.44140625" customWidth="1"/>
    <col min="309" max="309" width="5.109375" customWidth="1"/>
    <col min="310" max="310" width="5.44140625" customWidth="1"/>
    <col min="311" max="334" width="5" customWidth="1"/>
    <col min="335" max="335" width="6.33203125" customWidth="1"/>
    <col min="336" max="336" width="6.44140625" customWidth="1"/>
    <col min="501" max="501" width="3.88671875" customWidth="1"/>
    <col min="502" max="502" width="25.88671875" customWidth="1"/>
    <col min="503" max="504" width="4.33203125" customWidth="1"/>
    <col min="505" max="505" width="4.6640625" customWidth="1"/>
    <col min="506" max="506" width="4.88671875" customWidth="1"/>
    <col min="507" max="507" width="4.33203125" customWidth="1"/>
    <col min="508" max="508" width="4.5546875" customWidth="1"/>
    <col min="509" max="509" width="4.88671875" customWidth="1"/>
    <col min="510" max="510" width="4.6640625" customWidth="1"/>
    <col min="511" max="511" width="4.88671875" customWidth="1"/>
    <col min="512" max="512" width="3.109375" customWidth="1"/>
    <col min="513" max="513" width="5.33203125" customWidth="1"/>
    <col min="514" max="514" width="4.44140625" customWidth="1"/>
    <col min="515" max="515" width="4.33203125" customWidth="1"/>
    <col min="516" max="516" width="4.44140625" customWidth="1"/>
    <col min="517" max="517" width="3.6640625" customWidth="1"/>
    <col min="518" max="518" width="5" customWidth="1"/>
    <col min="519" max="519" width="4.5546875" customWidth="1"/>
    <col min="520" max="520" width="4.44140625" customWidth="1"/>
    <col min="521" max="521" width="4.109375" customWidth="1"/>
    <col min="522" max="523" width="4.6640625" customWidth="1"/>
    <col min="524" max="525" width="4.44140625" customWidth="1"/>
    <col min="526" max="526" width="4.88671875" customWidth="1"/>
    <col min="527" max="527" width="3.88671875" customWidth="1"/>
    <col min="528" max="528" width="4.44140625" customWidth="1"/>
    <col min="529" max="529" width="4.5546875" customWidth="1"/>
    <col min="530" max="530" width="4.6640625" customWidth="1"/>
    <col min="531" max="531" width="4.88671875" customWidth="1"/>
    <col min="532" max="532" width="4.6640625" customWidth="1"/>
    <col min="533" max="533" width="5.109375" customWidth="1"/>
    <col min="534" max="534" width="4.5546875" customWidth="1"/>
    <col min="535" max="535" width="5.109375" customWidth="1"/>
    <col min="536" max="536" width="4.44140625" customWidth="1"/>
    <col min="537" max="537" width="5" customWidth="1"/>
    <col min="538" max="538" width="4.5546875" customWidth="1"/>
    <col min="539" max="539" width="4.6640625" customWidth="1"/>
    <col min="540" max="540" width="3.88671875" customWidth="1"/>
    <col min="541" max="542" width="5.33203125" customWidth="1"/>
    <col min="543" max="554" width="8.88671875" customWidth="1"/>
    <col min="555" max="555" width="4.109375" customWidth="1"/>
    <col min="556" max="556" width="4.33203125" customWidth="1"/>
    <col min="557" max="557" width="5.33203125" customWidth="1"/>
    <col min="558" max="558" width="4.44140625" customWidth="1"/>
    <col min="559" max="559" width="4.6640625" customWidth="1"/>
    <col min="560" max="560" width="5" customWidth="1"/>
    <col min="561" max="561" width="5.33203125" customWidth="1"/>
    <col min="562" max="562" width="5.109375" customWidth="1"/>
    <col min="563" max="563" width="5.33203125" customWidth="1"/>
    <col min="564" max="564" width="5.44140625" customWidth="1"/>
    <col min="565" max="565" width="5.109375" customWidth="1"/>
    <col min="566" max="566" width="5.44140625" customWidth="1"/>
    <col min="567" max="590" width="5" customWidth="1"/>
    <col min="591" max="591" width="6.33203125" customWidth="1"/>
    <col min="592" max="592" width="6.44140625" customWidth="1"/>
    <col min="757" max="757" width="3.88671875" customWidth="1"/>
    <col min="758" max="758" width="25.88671875" customWidth="1"/>
    <col min="759" max="760" width="4.33203125" customWidth="1"/>
    <col min="761" max="761" width="4.6640625" customWidth="1"/>
    <col min="762" max="762" width="4.88671875" customWidth="1"/>
    <col min="763" max="763" width="4.33203125" customWidth="1"/>
    <col min="764" max="764" width="4.5546875" customWidth="1"/>
    <col min="765" max="765" width="4.88671875" customWidth="1"/>
    <col min="766" max="766" width="4.6640625" customWidth="1"/>
    <col min="767" max="767" width="4.88671875" customWidth="1"/>
    <col min="768" max="768" width="3.109375" customWidth="1"/>
    <col min="769" max="769" width="5.33203125" customWidth="1"/>
    <col min="770" max="770" width="4.44140625" customWidth="1"/>
    <col min="771" max="771" width="4.33203125" customWidth="1"/>
    <col min="772" max="772" width="4.44140625" customWidth="1"/>
    <col min="773" max="773" width="3.6640625" customWidth="1"/>
    <col min="774" max="774" width="5" customWidth="1"/>
    <col min="775" max="775" width="4.5546875" customWidth="1"/>
    <col min="776" max="776" width="4.44140625" customWidth="1"/>
    <col min="777" max="777" width="4.109375" customWidth="1"/>
    <col min="778" max="779" width="4.6640625" customWidth="1"/>
    <col min="780" max="781" width="4.44140625" customWidth="1"/>
    <col min="782" max="782" width="4.88671875" customWidth="1"/>
    <col min="783" max="783" width="3.88671875" customWidth="1"/>
    <col min="784" max="784" width="4.44140625" customWidth="1"/>
    <col min="785" max="785" width="4.5546875" customWidth="1"/>
    <col min="786" max="786" width="4.6640625" customWidth="1"/>
    <col min="787" max="787" width="4.88671875" customWidth="1"/>
    <col min="788" max="788" width="4.6640625" customWidth="1"/>
    <col min="789" max="789" width="5.109375" customWidth="1"/>
    <col min="790" max="790" width="4.5546875" customWidth="1"/>
    <col min="791" max="791" width="5.109375" customWidth="1"/>
    <col min="792" max="792" width="4.44140625" customWidth="1"/>
    <col min="793" max="793" width="5" customWidth="1"/>
    <col min="794" max="794" width="4.5546875" customWidth="1"/>
    <col min="795" max="795" width="4.6640625" customWidth="1"/>
    <col min="796" max="796" width="3.88671875" customWidth="1"/>
    <col min="797" max="798" width="5.33203125" customWidth="1"/>
    <col min="799" max="810" width="8.88671875" customWidth="1"/>
    <col min="811" max="811" width="4.109375" customWidth="1"/>
    <col min="812" max="812" width="4.33203125" customWidth="1"/>
    <col min="813" max="813" width="5.33203125" customWidth="1"/>
    <col min="814" max="814" width="4.44140625" customWidth="1"/>
    <col min="815" max="815" width="4.6640625" customWidth="1"/>
    <col min="816" max="816" width="5" customWidth="1"/>
    <col min="817" max="817" width="5.33203125" customWidth="1"/>
    <col min="818" max="818" width="5.109375" customWidth="1"/>
    <col min="819" max="819" width="5.33203125" customWidth="1"/>
    <col min="820" max="820" width="5.44140625" customWidth="1"/>
    <col min="821" max="821" width="5.109375" customWidth="1"/>
    <col min="822" max="822" width="5.44140625" customWidth="1"/>
    <col min="823" max="846" width="5" customWidth="1"/>
    <col min="847" max="847" width="6.33203125" customWidth="1"/>
    <col min="848" max="848" width="6.44140625" customWidth="1"/>
    <col min="1013" max="1013" width="3.88671875" customWidth="1"/>
    <col min="1014" max="1014" width="25.88671875" customWidth="1"/>
    <col min="1015" max="1016" width="4.33203125" customWidth="1"/>
    <col min="1017" max="1017" width="4.6640625" customWidth="1"/>
    <col min="1018" max="1018" width="4.88671875" customWidth="1"/>
    <col min="1019" max="1019" width="4.33203125" customWidth="1"/>
    <col min="1020" max="1020" width="4.5546875" customWidth="1"/>
    <col min="1021" max="1021" width="4.88671875" customWidth="1"/>
    <col min="1022" max="1022" width="4.6640625" customWidth="1"/>
    <col min="1023" max="1023" width="4.88671875" customWidth="1"/>
    <col min="1024" max="1024" width="3.109375" customWidth="1"/>
    <col min="1025" max="1025" width="5.33203125" customWidth="1"/>
    <col min="1026" max="1026" width="4.44140625" customWidth="1"/>
    <col min="1027" max="1027" width="4.33203125" customWidth="1"/>
    <col min="1028" max="1028" width="4.44140625" customWidth="1"/>
    <col min="1029" max="1029" width="3.6640625" customWidth="1"/>
    <col min="1030" max="1030" width="5" customWidth="1"/>
    <col min="1031" max="1031" width="4.5546875" customWidth="1"/>
    <col min="1032" max="1032" width="4.44140625" customWidth="1"/>
    <col min="1033" max="1033" width="4.109375" customWidth="1"/>
    <col min="1034" max="1035" width="4.6640625" customWidth="1"/>
    <col min="1036" max="1037" width="4.44140625" customWidth="1"/>
    <col min="1038" max="1038" width="4.88671875" customWidth="1"/>
    <col min="1039" max="1039" width="3.88671875" customWidth="1"/>
    <col min="1040" max="1040" width="4.44140625" customWidth="1"/>
    <col min="1041" max="1041" width="4.5546875" customWidth="1"/>
    <col min="1042" max="1042" width="4.6640625" customWidth="1"/>
    <col min="1043" max="1043" width="4.88671875" customWidth="1"/>
    <col min="1044" max="1044" width="4.6640625" customWidth="1"/>
    <col min="1045" max="1045" width="5.109375" customWidth="1"/>
    <col min="1046" max="1046" width="4.5546875" customWidth="1"/>
    <col min="1047" max="1047" width="5.109375" customWidth="1"/>
    <col min="1048" max="1048" width="4.44140625" customWidth="1"/>
    <col min="1049" max="1049" width="5" customWidth="1"/>
    <col min="1050" max="1050" width="4.5546875" customWidth="1"/>
    <col min="1051" max="1051" width="4.6640625" customWidth="1"/>
    <col min="1052" max="1052" width="3.88671875" customWidth="1"/>
    <col min="1053" max="1054" width="5.33203125" customWidth="1"/>
    <col min="1055" max="1066" width="8.88671875" customWidth="1"/>
    <col min="1067" max="1067" width="4.109375" customWidth="1"/>
    <col min="1068" max="1068" width="4.33203125" customWidth="1"/>
    <col min="1069" max="1069" width="5.33203125" customWidth="1"/>
    <col min="1070" max="1070" width="4.44140625" customWidth="1"/>
    <col min="1071" max="1071" width="4.6640625" customWidth="1"/>
    <col min="1072" max="1072" width="5" customWidth="1"/>
    <col min="1073" max="1073" width="5.33203125" customWidth="1"/>
    <col min="1074" max="1074" width="5.109375" customWidth="1"/>
    <col min="1075" max="1075" width="5.33203125" customWidth="1"/>
    <col min="1076" max="1076" width="5.44140625" customWidth="1"/>
    <col min="1077" max="1077" width="5.109375" customWidth="1"/>
    <col min="1078" max="1078" width="5.44140625" customWidth="1"/>
    <col min="1079" max="1102" width="5" customWidth="1"/>
    <col min="1103" max="1103" width="6.33203125" customWidth="1"/>
    <col min="1104" max="1104" width="6.44140625" customWidth="1"/>
    <col min="1269" max="1269" width="3.88671875" customWidth="1"/>
    <col min="1270" max="1270" width="25.88671875" customWidth="1"/>
    <col min="1271" max="1272" width="4.33203125" customWidth="1"/>
    <col min="1273" max="1273" width="4.6640625" customWidth="1"/>
    <col min="1274" max="1274" width="4.88671875" customWidth="1"/>
    <col min="1275" max="1275" width="4.33203125" customWidth="1"/>
    <col min="1276" max="1276" width="4.5546875" customWidth="1"/>
    <col min="1277" max="1277" width="4.88671875" customWidth="1"/>
    <col min="1278" max="1278" width="4.6640625" customWidth="1"/>
    <col min="1279" max="1279" width="4.88671875" customWidth="1"/>
    <col min="1280" max="1280" width="3.109375" customWidth="1"/>
    <col min="1281" max="1281" width="5.33203125" customWidth="1"/>
    <col min="1282" max="1282" width="4.44140625" customWidth="1"/>
    <col min="1283" max="1283" width="4.33203125" customWidth="1"/>
    <col min="1284" max="1284" width="4.44140625" customWidth="1"/>
    <col min="1285" max="1285" width="3.6640625" customWidth="1"/>
    <col min="1286" max="1286" width="5" customWidth="1"/>
    <col min="1287" max="1287" width="4.5546875" customWidth="1"/>
    <col min="1288" max="1288" width="4.44140625" customWidth="1"/>
    <col min="1289" max="1289" width="4.109375" customWidth="1"/>
    <col min="1290" max="1291" width="4.6640625" customWidth="1"/>
    <col min="1292" max="1293" width="4.44140625" customWidth="1"/>
    <col min="1294" max="1294" width="4.88671875" customWidth="1"/>
    <col min="1295" max="1295" width="3.88671875" customWidth="1"/>
    <col min="1296" max="1296" width="4.44140625" customWidth="1"/>
    <col min="1297" max="1297" width="4.5546875" customWidth="1"/>
    <col min="1298" max="1298" width="4.6640625" customWidth="1"/>
    <col min="1299" max="1299" width="4.88671875" customWidth="1"/>
    <col min="1300" max="1300" width="4.6640625" customWidth="1"/>
    <col min="1301" max="1301" width="5.109375" customWidth="1"/>
    <col min="1302" max="1302" width="4.5546875" customWidth="1"/>
    <col min="1303" max="1303" width="5.109375" customWidth="1"/>
    <col min="1304" max="1304" width="4.44140625" customWidth="1"/>
    <col min="1305" max="1305" width="5" customWidth="1"/>
    <col min="1306" max="1306" width="4.5546875" customWidth="1"/>
    <col min="1307" max="1307" width="4.6640625" customWidth="1"/>
    <col min="1308" max="1308" width="3.88671875" customWidth="1"/>
    <col min="1309" max="1310" width="5.33203125" customWidth="1"/>
    <col min="1311" max="1322" width="8.88671875" customWidth="1"/>
    <col min="1323" max="1323" width="4.109375" customWidth="1"/>
    <col min="1324" max="1324" width="4.33203125" customWidth="1"/>
    <col min="1325" max="1325" width="5.33203125" customWidth="1"/>
    <col min="1326" max="1326" width="4.44140625" customWidth="1"/>
    <col min="1327" max="1327" width="4.6640625" customWidth="1"/>
    <col min="1328" max="1328" width="5" customWidth="1"/>
    <col min="1329" max="1329" width="5.33203125" customWidth="1"/>
    <col min="1330" max="1330" width="5.109375" customWidth="1"/>
    <col min="1331" max="1331" width="5.33203125" customWidth="1"/>
    <col min="1332" max="1332" width="5.44140625" customWidth="1"/>
    <col min="1333" max="1333" width="5.109375" customWidth="1"/>
    <col min="1334" max="1334" width="5.44140625" customWidth="1"/>
    <col min="1335" max="1358" width="5" customWidth="1"/>
    <col min="1359" max="1359" width="6.33203125" customWidth="1"/>
    <col min="1360" max="1360" width="6.44140625" customWidth="1"/>
    <col min="1525" max="1525" width="3.88671875" customWidth="1"/>
    <col min="1526" max="1526" width="25.88671875" customWidth="1"/>
    <col min="1527" max="1528" width="4.33203125" customWidth="1"/>
    <col min="1529" max="1529" width="4.6640625" customWidth="1"/>
    <col min="1530" max="1530" width="4.88671875" customWidth="1"/>
    <col min="1531" max="1531" width="4.33203125" customWidth="1"/>
    <col min="1532" max="1532" width="4.5546875" customWidth="1"/>
    <col min="1533" max="1533" width="4.88671875" customWidth="1"/>
    <col min="1534" max="1534" width="4.6640625" customWidth="1"/>
    <col min="1535" max="1535" width="4.88671875" customWidth="1"/>
    <col min="1536" max="1536" width="3.109375" customWidth="1"/>
    <col min="1537" max="1537" width="5.33203125" customWidth="1"/>
    <col min="1538" max="1538" width="4.44140625" customWidth="1"/>
    <col min="1539" max="1539" width="4.33203125" customWidth="1"/>
    <col min="1540" max="1540" width="4.44140625" customWidth="1"/>
    <col min="1541" max="1541" width="3.6640625" customWidth="1"/>
    <col min="1542" max="1542" width="5" customWidth="1"/>
    <col min="1543" max="1543" width="4.5546875" customWidth="1"/>
    <col min="1544" max="1544" width="4.44140625" customWidth="1"/>
    <col min="1545" max="1545" width="4.109375" customWidth="1"/>
    <col min="1546" max="1547" width="4.6640625" customWidth="1"/>
    <col min="1548" max="1549" width="4.44140625" customWidth="1"/>
    <col min="1550" max="1550" width="4.88671875" customWidth="1"/>
    <col min="1551" max="1551" width="3.88671875" customWidth="1"/>
    <col min="1552" max="1552" width="4.44140625" customWidth="1"/>
    <col min="1553" max="1553" width="4.5546875" customWidth="1"/>
    <col min="1554" max="1554" width="4.6640625" customWidth="1"/>
    <col min="1555" max="1555" width="4.88671875" customWidth="1"/>
    <col min="1556" max="1556" width="4.6640625" customWidth="1"/>
    <col min="1557" max="1557" width="5.109375" customWidth="1"/>
    <col min="1558" max="1558" width="4.5546875" customWidth="1"/>
    <col min="1559" max="1559" width="5.109375" customWidth="1"/>
    <col min="1560" max="1560" width="4.44140625" customWidth="1"/>
    <col min="1561" max="1561" width="5" customWidth="1"/>
    <col min="1562" max="1562" width="4.5546875" customWidth="1"/>
    <col min="1563" max="1563" width="4.6640625" customWidth="1"/>
    <col min="1564" max="1564" width="3.88671875" customWidth="1"/>
    <col min="1565" max="1566" width="5.33203125" customWidth="1"/>
    <col min="1567" max="1578" width="8.88671875" customWidth="1"/>
    <col min="1579" max="1579" width="4.109375" customWidth="1"/>
    <col min="1580" max="1580" width="4.33203125" customWidth="1"/>
    <col min="1581" max="1581" width="5.33203125" customWidth="1"/>
    <col min="1582" max="1582" width="4.44140625" customWidth="1"/>
    <col min="1583" max="1583" width="4.6640625" customWidth="1"/>
    <col min="1584" max="1584" width="5" customWidth="1"/>
    <col min="1585" max="1585" width="5.33203125" customWidth="1"/>
    <col min="1586" max="1586" width="5.109375" customWidth="1"/>
    <col min="1587" max="1587" width="5.33203125" customWidth="1"/>
    <col min="1588" max="1588" width="5.44140625" customWidth="1"/>
    <col min="1589" max="1589" width="5.109375" customWidth="1"/>
    <col min="1590" max="1590" width="5.44140625" customWidth="1"/>
    <col min="1591" max="1614" width="5" customWidth="1"/>
    <col min="1615" max="1615" width="6.33203125" customWidth="1"/>
    <col min="1616" max="1616" width="6.44140625" customWidth="1"/>
    <col min="1781" max="1781" width="3.88671875" customWidth="1"/>
    <col min="1782" max="1782" width="25.88671875" customWidth="1"/>
    <col min="1783" max="1784" width="4.33203125" customWidth="1"/>
    <col min="1785" max="1785" width="4.6640625" customWidth="1"/>
    <col min="1786" max="1786" width="4.88671875" customWidth="1"/>
    <col min="1787" max="1787" width="4.33203125" customWidth="1"/>
    <col min="1788" max="1788" width="4.5546875" customWidth="1"/>
    <col min="1789" max="1789" width="4.88671875" customWidth="1"/>
    <col min="1790" max="1790" width="4.6640625" customWidth="1"/>
    <col min="1791" max="1791" width="4.88671875" customWidth="1"/>
    <col min="1792" max="1792" width="3.109375" customWidth="1"/>
    <col min="1793" max="1793" width="5.33203125" customWidth="1"/>
    <col min="1794" max="1794" width="4.44140625" customWidth="1"/>
    <col min="1795" max="1795" width="4.33203125" customWidth="1"/>
    <col min="1796" max="1796" width="4.44140625" customWidth="1"/>
    <col min="1797" max="1797" width="3.6640625" customWidth="1"/>
    <col min="1798" max="1798" width="5" customWidth="1"/>
    <col min="1799" max="1799" width="4.5546875" customWidth="1"/>
    <col min="1800" max="1800" width="4.44140625" customWidth="1"/>
    <col min="1801" max="1801" width="4.109375" customWidth="1"/>
    <col min="1802" max="1803" width="4.6640625" customWidth="1"/>
    <col min="1804" max="1805" width="4.44140625" customWidth="1"/>
    <col min="1806" max="1806" width="4.88671875" customWidth="1"/>
    <col min="1807" max="1807" width="3.88671875" customWidth="1"/>
    <col min="1808" max="1808" width="4.44140625" customWidth="1"/>
    <col min="1809" max="1809" width="4.5546875" customWidth="1"/>
    <col min="1810" max="1810" width="4.6640625" customWidth="1"/>
    <col min="1811" max="1811" width="4.88671875" customWidth="1"/>
    <col min="1812" max="1812" width="4.6640625" customWidth="1"/>
    <col min="1813" max="1813" width="5.109375" customWidth="1"/>
    <col min="1814" max="1814" width="4.5546875" customWidth="1"/>
    <col min="1815" max="1815" width="5.109375" customWidth="1"/>
    <col min="1816" max="1816" width="4.44140625" customWidth="1"/>
    <col min="1817" max="1817" width="5" customWidth="1"/>
    <col min="1818" max="1818" width="4.5546875" customWidth="1"/>
    <col min="1819" max="1819" width="4.6640625" customWidth="1"/>
    <col min="1820" max="1820" width="3.88671875" customWidth="1"/>
    <col min="1821" max="1822" width="5.33203125" customWidth="1"/>
    <col min="1823" max="1834" width="8.88671875" customWidth="1"/>
    <col min="1835" max="1835" width="4.109375" customWidth="1"/>
    <col min="1836" max="1836" width="4.33203125" customWidth="1"/>
    <col min="1837" max="1837" width="5.33203125" customWidth="1"/>
    <col min="1838" max="1838" width="4.44140625" customWidth="1"/>
    <col min="1839" max="1839" width="4.6640625" customWidth="1"/>
    <col min="1840" max="1840" width="5" customWidth="1"/>
    <col min="1841" max="1841" width="5.33203125" customWidth="1"/>
    <col min="1842" max="1842" width="5.109375" customWidth="1"/>
    <col min="1843" max="1843" width="5.33203125" customWidth="1"/>
    <col min="1844" max="1844" width="5.44140625" customWidth="1"/>
    <col min="1845" max="1845" width="5.109375" customWidth="1"/>
    <col min="1846" max="1846" width="5.44140625" customWidth="1"/>
    <col min="1847" max="1870" width="5" customWidth="1"/>
    <col min="1871" max="1871" width="6.33203125" customWidth="1"/>
    <col min="1872" max="1872" width="6.44140625" customWidth="1"/>
    <col min="2037" max="2037" width="3.88671875" customWidth="1"/>
    <col min="2038" max="2038" width="25.88671875" customWidth="1"/>
    <col min="2039" max="2040" width="4.33203125" customWidth="1"/>
    <col min="2041" max="2041" width="4.6640625" customWidth="1"/>
    <col min="2042" max="2042" width="4.88671875" customWidth="1"/>
    <col min="2043" max="2043" width="4.33203125" customWidth="1"/>
    <col min="2044" max="2044" width="4.5546875" customWidth="1"/>
    <col min="2045" max="2045" width="4.88671875" customWidth="1"/>
    <col min="2046" max="2046" width="4.6640625" customWidth="1"/>
    <col min="2047" max="2047" width="4.88671875" customWidth="1"/>
    <col min="2048" max="2048" width="3.109375" customWidth="1"/>
    <col min="2049" max="2049" width="5.33203125" customWidth="1"/>
    <col min="2050" max="2050" width="4.44140625" customWidth="1"/>
    <col min="2051" max="2051" width="4.33203125" customWidth="1"/>
    <col min="2052" max="2052" width="4.44140625" customWidth="1"/>
    <col min="2053" max="2053" width="3.6640625" customWidth="1"/>
    <col min="2054" max="2054" width="5" customWidth="1"/>
    <col min="2055" max="2055" width="4.5546875" customWidth="1"/>
    <col min="2056" max="2056" width="4.44140625" customWidth="1"/>
    <col min="2057" max="2057" width="4.109375" customWidth="1"/>
    <col min="2058" max="2059" width="4.6640625" customWidth="1"/>
    <col min="2060" max="2061" width="4.44140625" customWidth="1"/>
    <col min="2062" max="2062" width="4.88671875" customWidth="1"/>
    <col min="2063" max="2063" width="3.88671875" customWidth="1"/>
    <col min="2064" max="2064" width="4.44140625" customWidth="1"/>
    <col min="2065" max="2065" width="4.5546875" customWidth="1"/>
    <col min="2066" max="2066" width="4.6640625" customWidth="1"/>
    <col min="2067" max="2067" width="4.88671875" customWidth="1"/>
    <col min="2068" max="2068" width="4.6640625" customWidth="1"/>
    <col min="2069" max="2069" width="5.109375" customWidth="1"/>
    <col min="2070" max="2070" width="4.5546875" customWidth="1"/>
    <col min="2071" max="2071" width="5.109375" customWidth="1"/>
    <col min="2072" max="2072" width="4.44140625" customWidth="1"/>
    <col min="2073" max="2073" width="5" customWidth="1"/>
    <col min="2074" max="2074" width="4.5546875" customWidth="1"/>
    <col min="2075" max="2075" width="4.6640625" customWidth="1"/>
    <col min="2076" max="2076" width="3.88671875" customWidth="1"/>
    <col min="2077" max="2078" width="5.33203125" customWidth="1"/>
    <col min="2079" max="2090" width="8.88671875" customWidth="1"/>
    <col min="2091" max="2091" width="4.109375" customWidth="1"/>
    <col min="2092" max="2092" width="4.33203125" customWidth="1"/>
    <col min="2093" max="2093" width="5.33203125" customWidth="1"/>
    <col min="2094" max="2094" width="4.44140625" customWidth="1"/>
    <col min="2095" max="2095" width="4.6640625" customWidth="1"/>
    <col min="2096" max="2096" width="5" customWidth="1"/>
    <col min="2097" max="2097" width="5.33203125" customWidth="1"/>
    <col min="2098" max="2098" width="5.109375" customWidth="1"/>
    <col min="2099" max="2099" width="5.33203125" customWidth="1"/>
    <col min="2100" max="2100" width="5.44140625" customWidth="1"/>
    <col min="2101" max="2101" width="5.109375" customWidth="1"/>
    <col min="2102" max="2102" width="5.44140625" customWidth="1"/>
    <col min="2103" max="2126" width="5" customWidth="1"/>
    <col min="2127" max="2127" width="6.33203125" customWidth="1"/>
    <col min="2128" max="2128" width="6.44140625" customWidth="1"/>
    <col min="2293" max="2293" width="3.88671875" customWidth="1"/>
    <col min="2294" max="2294" width="25.88671875" customWidth="1"/>
    <col min="2295" max="2296" width="4.33203125" customWidth="1"/>
    <col min="2297" max="2297" width="4.6640625" customWidth="1"/>
    <col min="2298" max="2298" width="4.88671875" customWidth="1"/>
    <col min="2299" max="2299" width="4.33203125" customWidth="1"/>
    <col min="2300" max="2300" width="4.5546875" customWidth="1"/>
    <col min="2301" max="2301" width="4.88671875" customWidth="1"/>
    <col min="2302" max="2302" width="4.6640625" customWidth="1"/>
    <col min="2303" max="2303" width="4.88671875" customWidth="1"/>
    <col min="2304" max="2304" width="3.109375" customWidth="1"/>
    <col min="2305" max="2305" width="5.33203125" customWidth="1"/>
    <col min="2306" max="2306" width="4.44140625" customWidth="1"/>
    <col min="2307" max="2307" width="4.33203125" customWidth="1"/>
    <col min="2308" max="2308" width="4.44140625" customWidth="1"/>
    <col min="2309" max="2309" width="3.6640625" customWidth="1"/>
    <col min="2310" max="2310" width="5" customWidth="1"/>
    <col min="2311" max="2311" width="4.5546875" customWidth="1"/>
    <col min="2312" max="2312" width="4.44140625" customWidth="1"/>
    <col min="2313" max="2313" width="4.109375" customWidth="1"/>
    <col min="2314" max="2315" width="4.6640625" customWidth="1"/>
    <col min="2316" max="2317" width="4.44140625" customWidth="1"/>
    <col min="2318" max="2318" width="4.88671875" customWidth="1"/>
    <col min="2319" max="2319" width="3.88671875" customWidth="1"/>
    <col min="2320" max="2320" width="4.44140625" customWidth="1"/>
    <col min="2321" max="2321" width="4.5546875" customWidth="1"/>
    <col min="2322" max="2322" width="4.6640625" customWidth="1"/>
    <col min="2323" max="2323" width="4.88671875" customWidth="1"/>
    <col min="2324" max="2324" width="4.6640625" customWidth="1"/>
    <col min="2325" max="2325" width="5.109375" customWidth="1"/>
    <col min="2326" max="2326" width="4.5546875" customWidth="1"/>
    <col min="2327" max="2327" width="5.109375" customWidth="1"/>
    <col min="2328" max="2328" width="4.44140625" customWidth="1"/>
    <col min="2329" max="2329" width="5" customWidth="1"/>
    <col min="2330" max="2330" width="4.5546875" customWidth="1"/>
    <col min="2331" max="2331" width="4.6640625" customWidth="1"/>
    <col min="2332" max="2332" width="3.88671875" customWidth="1"/>
    <col min="2333" max="2334" width="5.33203125" customWidth="1"/>
    <col min="2335" max="2346" width="8.88671875" customWidth="1"/>
    <col min="2347" max="2347" width="4.109375" customWidth="1"/>
    <col min="2348" max="2348" width="4.33203125" customWidth="1"/>
    <col min="2349" max="2349" width="5.33203125" customWidth="1"/>
    <col min="2350" max="2350" width="4.44140625" customWidth="1"/>
    <col min="2351" max="2351" width="4.6640625" customWidth="1"/>
    <col min="2352" max="2352" width="5" customWidth="1"/>
    <col min="2353" max="2353" width="5.33203125" customWidth="1"/>
    <col min="2354" max="2354" width="5.109375" customWidth="1"/>
    <col min="2355" max="2355" width="5.33203125" customWidth="1"/>
    <col min="2356" max="2356" width="5.44140625" customWidth="1"/>
    <col min="2357" max="2357" width="5.109375" customWidth="1"/>
    <col min="2358" max="2358" width="5.44140625" customWidth="1"/>
    <col min="2359" max="2382" width="5" customWidth="1"/>
    <col min="2383" max="2383" width="6.33203125" customWidth="1"/>
    <col min="2384" max="2384" width="6.44140625" customWidth="1"/>
    <col min="2549" max="2549" width="3.88671875" customWidth="1"/>
    <col min="2550" max="2550" width="25.88671875" customWidth="1"/>
    <col min="2551" max="2552" width="4.33203125" customWidth="1"/>
    <col min="2553" max="2553" width="4.6640625" customWidth="1"/>
    <col min="2554" max="2554" width="4.88671875" customWidth="1"/>
    <col min="2555" max="2555" width="4.33203125" customWidth="1"/>
    <col min="2556" max="2556" width="4.5546875" customWidth="1"/>
    <col min="2557" max="2557" width="4.88671875" customWidth="1"/>
    <col min="2558" max="2558" width="4.6640625" customWidth="1"/>
    <col min="2559" max="2559" width="4.88671875" customWidth="1"/>
    <col min="2560" max="2560" width="3.109375" customWidth="1"/>
    <col min="2561" max="2561" width="5.33203125" customWidth="1"/>
    <col min="2562" max="2562" width="4.44140625" customWidth="1"/>
    <col min="2563" max="2563" width="4.33203125" customWidth="1"/>
    <col min="2564" max="2564" width="4.44140625" customWidth="1"/>
    <col min="2565" max="2565" width="3.6640625" customWidth="1"/>
    <col min="2566" max="2566" width="5" customWidth="1"/>
    <col min="2567" max="2567" width="4.5546875" customWidth="1"/>
    <col min="2568" max="2568" width="4.44140625" customWidth="1"/>
    <col min="2569" max="2569" width="4.109375" customWidth="1"/>
    <col min="2570" max="2571" width="4.6640625" customWidth="1"/>
    <col min="2572" max="2573" width="4.44140625" customWidth="1"/>
    <col min="2574" max="2574" width="4.88671875" customWidth="1"/>
    <col min="2575" max="2575" width="3.88671875" customWidth="1"/>
    <col min="2576" max="2576" width="4.44140625" customWidth="1"/>
    <col min="2577" max="2577" width="4.5546875" customWidth="1"/>
    <col min="2578" max="2578" width="4.6640625" customWidth="1"/>
    <col min="2579" max="2579" width="4.88671875" customWidth="1"/>
    <col min="2580" max="2580" width="4.6640625" customWidth="1"/>
    <col min="2581" max="2581" width="5.109375" customWidth="1"/>
    <col min="2582" max="2582" width="4.5546875" customWidth="1"/>
    <col min="2583" max="2583" width="5.109375" customWidth="1"/>
    <col min="2584" max="2584" width="4.44140625" customWidth="1"/>
    <col min="2585" max="2585" width="5" customWidth="1"/>
    <col min="2586" max="2586" width="4.5546875" customWidth="1"/>
    <col min="2587" max="2587" width="4.6640625" customWidth="1"/>
    <col min="2588" max="2588" width="3.88671875" customWidth="1"/>
    <col min="2589" max="2590" width="5.33203125" customWidth="1"/>
    <col min="2591" max="2602" width="8.88671875" customWidth="1"/>
    <col min="2603" max="2603" width="4.109375" customWidth="1"/>
    <col min="2604" max="2604" width="4.33203125" customWidth="1"/>
    <col min="2605" max="2605" width="5.33203125" customWidth="1"/>
    <col min="2606" max="2606" width="4.44140625" customWidth="1"/>
    <col min="2607" max="2607" width="4.6640625" customWidth="1"/>
    <col min="2608" max="2608" width="5" customWidth="1"/>
    <col min="2609" max="2609" width="5.33203125" customWidth="1"/>
    <col min="2610" max="2610" width="5.109375" customWidth="1"/>
    <col min="2611" max="2611" width="5.33203125" customWidth="1"/>
    <col min="2612" max="2612" width="5.44140625" customWidth="1"/>
    <col min="2613" max="2613" width="5.109375" customWidth="1"/>
    <col min="2614" max="2614" width="5.44140625" customWidth="1"/>
    <col min="2615" max="2638" width="5" customWidth="1"/>
    <col min="2639" max="2639" width="6.33203125" customWidth="1"/>
    <col min="2640" max="2640" width="6.44140625" customWidth="1"/>
    <col min="2805" max="2805" width="3.88671875" customWidth="1"/>
    <col min="2806" max="2806" width="25.88671875" customWidth="1"/>
    <col min="2807" max="2808" width="4.33203125" customWidth="1"/>
    <col min="2809" max="2809" width="4.6640625" customWidth="1"/>
    <col min="2810" max="2810" width="4.88671875" customWidth="1"/>
    <col min="2811" max="2811" width="4.33203125" customWidth="1"/>
    <col min="2812" max="2812" width="4.5546875" customWidth="1"/>
    <col min="2813" max="2813" width="4.88671875" customWidth="1"/>
    <col min="2814" max="2814" width="4.6640625" customWidth="1"/>
    <col min="2815" max="2815" width="4.88671875" customWidth="1"/>
    <col min="2816" max="2816" width="3.109375" customWidth="1"/>
    <col min="2817" max="2817" width="5.33203125" customWidth="1"/>
    <col min="2818" max="2818" width="4.44140625" customWidth="1"/>
    <col min="2819" max="2819" width="4.33203125" customWidth="1"/>
    <col min="2820" max="2820" width="4.44140625" customWidth="1"/>
    <col min="2821" max="2821" width="3.6640625" customWidth="1"/>
    <col min="2822" max="2822" width="5" customWidth="1"/>
    <col min="2823" max="2823" width="4.5546875" customWidth="1"/>
    <col min="2824" max="2824" width="4.44140625" customWidth="1"/>
    <col min="2825" max="2825" width="4.109375" customWidth="1"/>
    <col min="2826" max="2827" width="4.6640625" customWidth="1"/>
    <col min="2828" max="2829" width="4.44140625" customWidth="1"/>
    <col min="2830" max="2830" width="4.88671875" customWidth="1"/>
    <col min="2831" max="2831" width="3.88671875" customWidth="1"/>
    <col min="2832" max="2832" width="4.44140625" customWidth="1"/>
    <col min="2833" max="2833" width="4.5546875" customWidth="1"/>
    <col min="2834" max="2834" width="4.6640625" customWidth="1"/>
    <col min="2835" max="2835" width="4.88671875" customWidth="1"/>
    <col min="2836" max="2836" width="4.6640625" customWidth="1"/>
    <col min="2837" max="2837" width="5.109375" customWidth="1"/>
    <col min="2838" max="2838" width="4.5546875" customWidth="1"/>
    <col min="2839" max="2839" width="5.109375" customWidth="1"/>
    <col min="2840" max="2840" width="4.44140625" customWidth="1"/>
    <col min="2841" max="2841" width="5" customWidth="1"/>
    <col min="2842" max="2842" width="4.5546875" customWidth="1"/>
    <col min="2843" max="2843" width="4.6640625" customWidth="1"/>
    <col min="2844" max="2844" width="3.88671875" customWidth="1"/>
    <col min="2845" max="2846" width="5.33203125" customWidth="1"/>
    <col min="2847" max="2858" width="8.88671875" customWidth="1"/>
    <col min="2859" max="2859" width="4.109375" customWidth="1"/>
    <col min="2860" max="2860" width="4.33203125" customWidth="1"/>
    <col min="2861" max="2861" width="5.33203125" customWidth="1"/>
    <col min="2862" max="2862" width="4.44140625" customWidth="1"/>
    <col min="2863" max="2863" width="4.6640625" customWidth="1"/>
    <col min="2864" max="2864" width="5" customWidth="1"/>
    <col min="2865" max="2865" width="5.33203125" customWidth="1"/>
    <col min="2866" max="2866" width="5.109375" customWidth="1"/>
    <col min="2867" max="2867" width="5.33203125" customWidth="1"/>
    <col min="2868" max="2868" width="5.44140625" customWidth="1"/>
    <col min="2869" max="2869" width="5.109375" customWidth="1"/>
    <col min="2870" max="2870" width="5.44140625" customWidth="1"/>
    <col min="2871" max="2894" width="5" customWidth="1"/>
    <col min="2895" max="2895" width="6.33203125" customWidth="1"/>
    <col min="2896" max="2896" width="6.44140625" customWidth="1"/>
    <col min="3061" max="3061" width="3.88671875" customWidth="1"/>
    <col min="3062" max="3062" width="25.88671875" customWidth="1"/>
    <col min="3063" max="3064" width="4.33203125" customWidth="1"/>
    <col min="3065" max="3065" width="4.6640625" customWidth="1"/>
    <col min="3066" max="3066" width="4.88671875" customWidth="1"/>
    <col min="3067" max="3067" width="4.33203125" customWidth="1"/>
    <col min="3068" max="3068" width="4.5546875" customWidth="1"/>
    <col min="3069" max="3069" width="4.88671875" customWidth="1"/>
    <col min="3070" max="3070" width="4.6640625" customWidth="1"/>
    <col min="3071" max="3071" width="4.88671875" customWidth="1"/>
    <col min="3072" max="3072" width="3.109375" customWidth="1"/>
    <col min="3073" max="3073" width="5.33203125" customWidth="1"/>
    <col min="3074" max="3074" width="4.44140625" customWidth="1"/>
    <col min="3075" max="3075" width="4.33203125" customWidth="1"/>
    <col min="3076" max="3076" width="4.44140625" customWidth="1"/>
    <col min="3077" max="3077" width="3.6640625" customWidth="1"/>
    <col min="3078" max="3078" width="5" customWidth="1"/>
    <col min="3079" max="3079" width="4.5546875" customWidth="1"/>
    <col min="3080" max="3080" width="4.44140625" customWidth="1"/>
    <col min="3081" max="3081" width="4.109375" customWidth="1"/>
    <col min="3082" max="3083" width="4.6640625" customWidth="1"/>
    <col min="3084" max="3085" width="4.44140625" customWidth="1"/>
    <col min="3086" max="3086" width="4.88671875" customWidth="1"/>
    <col min="3087" max="3087" width="3.88671875" customWidth="1"/>
    <col min="3088" max="3088" width="4.44140625" customWidth="1"/>
    <col min="3089" max="3089" width="4.5546875" customWidth="1"/>
    <col min="3090" max="3090" width="4.6640625" customWidth="1"/>
    <col min="3091" max="3091" width="4.88671875" customWidth="1"/>
    <col min="3092" max="3092" width="4.6640625" customWidth="1"/>
    <col min="3093" max="3093" width="5.109375" customWidth="1"/>
    <col min="3094" max="3094" width="4.5546875" customWidth="1"/>
    <col min="3095" max="3095" width="5.109375" customWidth="1"/>
    <col min="3096" max="3096" width="4.44140625" customWidth="1"/>
    <col min="3097" max="3097" width="5" customWidth="1"/>
    <col min="3098" max="3098" width="4.5546875" customWidth="1"/>
    <col min="3099" max="3099" width="4.6640625" customWidth="1"/>
    <col min="3100" max="3100" width="3.88671875" customWidth="1"/>
    <col min="3101" max="3102" width="5.33203125" customWidth="1"/>
    <col min="3103" max="3114" width="8.88671875" customWidth="1"/>
    <col min="3115" max="3115" width="4.109375" customWidth="1"/>
    <col min="3116" max="3116" width="4.33203125" customWidth="1"/>
    <col min="3117" max="3117" width="5.33203125" customWidth="1"/>
    <col min="3118" max="3118" width="4.44140625" customWidth="1"/>
    <col min="3119" max="3119" width="4.6640625" customWidth="1"/>
    <col min="3120" max="3120" width="5" customWidth="1"/>
    <col min="3121" max="3121" width="5.33203125" customWidth="1"/>
    <col min="3122" max="3122" width="5.109375" customWidth="1"/>
    <col min="3123" max="3123" width="5.33203125" customWidth="1"/>
    <col min="3124" max="3124" width="5.44140625" customWidth="1"/>
    <col min="3125" max="3125" width="5.109375" customWidth="1"/>
    <col min="3126" max="3126" width="5.44140625" customWidth="1"/>
    <col min="3127" max="3150" width="5" customWidth="1"/>
    <col min="3151" max="3151" width="6.33203125" customWidth="1"/>
    <col min="3152" max="3152" width="6.44140625" customWidth="1"/>
    <col min="3317" max="3317" width="3.88671875" customWidth="1"/>
    <col min="3318" max="3318" width="25.88671875" customWidth="1"/>
    <col min="3319" max="3320" width="4.33203125" customWidth="1"/>
    <col min="3321" max="3321" width="4.6640625" customWidth="1"/>
    <col min="3322" max="3322" width="4.88671875" customWidth="1"/>
    <col min="3323" max="3323" width="4.33203125" customWidth="1"/>
    <col min="3324" max="3324" width="4.5546875" customWidth="1"/>
    <col min="3325" max="3325" width="4.88671875" customWidth="1"/>
    <col min="3326" max="3326" width="4.6640625" customWidth="1"/>
    <col min="3327" max="3327" width="4.88671875" customWidth="1"/>
    <col min="3328" max="3328" width="3.109375" customWidth="1"/>
    <col min="3329" max="3329" width="5.33203125" customWidth="1"/>
    <col min="3330" max="3330" width="4.44140625" customWidth="1"/>
    <col min="3331" max="3331" width="4.33203125" customWidth="1"/>
    <col min="3332" max="3332" width="4.44140625" customWidth="1"/>
    <col min="3333" max="3333" width="3.6640625" customWidth="1"/>
    <col min="3334" max="3334" width="5" customWidth="1"/>
    <col min="3335" max="3335" width="4.5546875" customWidth="1"/>
    <col min="3336" max="3336" width="4.44140625" customWidth="1"/>
    <col min="3337" max="3337" width="4.109375" customWidth="1"/>
    <col min="3338" max="3339" width="4.6640625" customWidth="1"/>
    <col min="3340" max="3341" width="4.44140625" customWidth="1"/>
    <col min="3342" max="3342" width="4.88671875" customWidth="1"/>
    <col min="3343" max="3343" width="3.88671875" customWidth="1"/>
    <col min="3344" max="3344" width="4.44140625" customWidth="1"/>
    <col min="3345" max="3345" width="4.5546875" customWidth="1"/>
    <col min="3346" max="3346" width="4.6640625" customWidth="1"/>
    <col min="3347" max="3347" width="4.88671875" customWidth="1"/>
    <col min="3348" max="3348" width="4.6640625" customWidth="1"/>
    <col min="3349" max="3349" width="5.109375" customWidth="1"/>
    <col min="3350" max="3350" width="4.5546875" customWidth="1"/>
    <col min="3351" max="3351" width="5.109375" customWidth="1"/>
    <col min="3352" max="3352" width="4.44140625" customWidth="1"/>
    <col min="3353" max="3353" width="5" customWidth="1"/>
    <col min="3354" max="3354" width="4.5546875" customWidth="1"/>
    <col min="3355" max="3355" width="4.6640625" customWidth="1"/>
    <col min="3356" max="3356" width="3.88671875" customWidth="1"/>
    <col min="3357" max="3358" width="5.33203125" customWidth="1"/>
    <col min="3359" max="3370" width="8.88671875" customWidth="1"/>
    <col min="3371" max="3371" width="4.109375" customWidth="1"/>
    <col min="3372" max="3372" width="4.33203125" customWidth="1"/>
    <col min="3373" max="3373" width="5.33203125" customWidth="1"/>
    <col min="3374" max="3374" width="4.44140625" customWidth="1"/>
    <col min="3375" max="3375" width="4.6640625" customWidth="1"/>
    <col min="3376" max="3376" width="5" customWidth="1"/>
    <col min="3377" max="3377" width="5.33203125" customWidth="1"/>
    <col min="3378" max="3378" width="5.109375" customWidth="1"/>
    <col min="3379" max="3379" width="5.33203125" customWidth="1"/>
    <col min="3380" max="3380" width="5.44140625" customWidth="1"/>
    <col min="3381" max="3381" width="5.109375" customWidth="1"/>
    <col min="3382" max="3382" width="5.44140625" customWidth="1"/>
    <col min="3383" max="3406" width="5" customWidth="1"/>
    <col min="3407" max="3407" width="6.33203125" customWidth="1"/>
    <col min="3408" max="3408" width="6.44140625" customWidth="1"/>
    <col min="3573" max="3573" width="3.88671875" customWidth="1"/>
    <col min="3574" max="3574" width="25.88671875" customWidth="1"/>
    <col min="3575" max="3576" width="4.33203125" customWidth="1"/>
    <col min="3577" max="3577" width="4.6640625" customWidth="1"/>
    <col min="3578" max="3578" width="4.88671875" customWidth="1"/>
    <col min="3579" max="3579" width="4.33203125" customWidth="1"/>
    <col min="3580" max="3580" width="4.5546875" customWidth="1"/>
    <col min="3581" max="3581" width="4.88671875" customWidth="1"/>
    <col min="3582" max="3582" width="4.6640625" customWidth="1"/>
    <col min="3583" max="3583" width="4.88671875" customWidth="1"/>
    <col min="3584" max="3584" width="3.109375" customWidth="1"/>
    <col min="3585" max="3585" width="5.33203125" customWidth="1"/>
    <col min="3586" max="3586" width="4.44140625" customWidth="1"/>
    <col min="3587" max="3587" width="4.33203125" customWidth="1"/>
    <col min="3588" max="3588" width="4.44140625" customWidth="1"/>
    <col min="3589" max="3589" width="3.6640625" customWidth="1"/>
    <col min="3590" max="3590" width="5" customWidth="1"/>
    <col min="3591" max="3591" width="4.5546875" customWidth="1"/>
    <col min="3592" max="3592" width="4.44140625" customWidth="1"/>
    <col min="3593" max="3593" width="4.109375" customWidth="1"/>
    <col min="3594" max="3595" width="4.6640625" customWidth="1"/>
    <col min="3596" max="3597" width="4.44140625" customWidth="1"/>
    <col min="3598" max="3598" width="4.88671875" customWidth="1"/>
    <col min="3599" max="3599" width="3.88671875" customWidth="1"/>
    <col min="3600" max="3600" width="4.44140625" customWidth="1"/>
    <col min="3601" max="3601" width="4.5546875" customWidth="1"/>
    <col min="3602" max="3602" width="4.6640625" customWidth="1"/>
    <col min="3603" max="3603" width="4.88671875" customWidth="1"/>
    <col min="3604" max="3604" width="4.6640625" customWidth="1"/>
    <col min="3605" max="3605" width="5.109375" customWidth="1"/>
    <col min="3606" max="3606" width="4.5546875" customWidth="1"/>
    <col min="3607" max="3607" width="5.109375" customWidth="1"/>
    <col min="3608" max="3608" width="4.44140625" customWidth="1"/>
    <col min="3609" max="3609" width="5" customWidth="1"/>
    <col min="3610" max="3610" width="4.5546875" customWidth="1"/>
    <col min="3611" max="3611" width="4.6640625" customWidth="1"/>
    <col min="3612" max="3612" width="3.88671875" customWidth="1"/>
    <col min="3613" max="3614" width="5.33203125" customWidth="1"/>
    <col min="3615" max="3626" width="8.88671875" customWidth="1"/>
    <col min="3627" max="3627" width="4.109375" customWidth="1"/>
    <col min="3628" max="3628" width="4.33203125" customWidth="1"/>
    <col min="3629" max="3629" width="5.33203125" customWidth="1"/>
    <col min="3630" max="3630" width="4.44140625" customWidth="1"/>
    <col min="3631" max="3631" width="4.6640625" customWidth="1"/>
    <col min="3632" max="3632" width="5" customWidth="1"/>
    <col min="3633" max="3633" width="5.33203125" customWidth="1"/>
    <col min="3634" max="3634" width="5.109375" customWidth="1"/>
    <col min="3635" max="3635" width="5.33203125" customWidth="1"/>
    <col min="3636" max="3636" width="5.44140625" customWidth="1"/>
    <col min="3637" max="3637" width="5.109375" customWidth="1"/>
    <col min="3638" max="3638" width="5.44140625" customWidth="1"/>
    <col min="3639" max="3662" width="5" customWidth="1"/>
    <col min="3663" max="3663" width="6.33203125" customWidth="1"/>
    <col min="3664" max="3664" width="6.44140625" customWidth="1"/>
    <col min="3829" max="3829" width="3.88671875" customWidth="1"/>
    <col min="3830" max="3830" width="25.88671875" customWidth="1"/>
    <col min="3831" max="3832" width="4.33203125" customWidth="1"/>
    <col min="3833" max="3833" width="4.6640625" customWidth="1"/>
    <col min="3834" max="3834" width="4.88671875" customWidth="1"/>
    <col min="3835" max="3835" width="4.33203125" customWidth="1"/>
    <col min="3836" max="3836" width="4.5546875" customWidth="1"/>
    <col min="3837" max="3837" width="4.88671875" customWidth="1"/>
    <col min="3838" max="3838" width="4.6640625" customWidth="1"/>
    <col min="3839" max="3839" width="4.88671875" customWidth="1"/>
    <col min="3840" max="3840" width="3.109375" customWidth="1"/>
    <col min="3841" max="3841" width="5.33203125" customWidth="1"/>
    <col min="3842" max="3842" width="4.44140625" customWidth="1"/>
    <col min="3843" max="3843" width="4.33203125" customWidth="1"/>
    <col min="3844" max="3844" width="4.44140625" customWidth="1"/>
    <col min="3845" max="3845" width="3.6640625" customWidth="1"/>
    <col min="3846" max="3846" width="5" customWidth="1"/>
    <col min="3847" max="3847" width="4.5546875" customWidth="1"/>
    <col min="3848" max="3848" width="4.44140625" customWidth="1"/>
    <col min="3849" max="3849" width="4.109375" customWidth="1"/>
    <col min="3850" max="3851" width="4.6640625" customWidth="1"/>
    <col min="3852" max="3853" width="4.44140625" customWidth="1"/>
    <col min="3854" max="3854" width="4.88671875" customWidth="1"/>
    <col min="3855" max="3855" width="3.88671875" customWidth="1"/>
    <col min="3856" max="3856" width="4.44140625" customWidth="1"/>
    <col min="3857" max="3857" width="4.5546875" customWidth="1"/>
    <col min="3858" max="3858" width="4.6640625" customWidth="1"/>
    <col min="3859" max="3859" width="4.88671875" customWidth="1"/>
    <col min="3860" max="3860" width="4.6640625" customWidth="1"/>
    <col min="3861" max="3861" width="5.109375" customWidth="1"/>
    <col min="3862" max="3862" width="4.5546875" customWidth="1"/>
    <col min="3863" max="3863" width="5.109375" customWidth="1"/>
    <col min="3864" max="3864" width="4.44140625" customWidth="1"/>
    <col min="3865" max="3865" width="5" customWidth="1"/>
    <col min="3866" max="3866" width="4.5546875" customWidth="1"/>
    <col min="3867" max="3867" width="4.6640625" customWidth="1"/>
    <col min="3868" max="3868" width="3.88671875" customWidth="1"/>
    <col min="3869" max="3870" width="5.33203125" customWidth="1"/>
    <col min="3871" max="3882" width="8.88671875" customWidth="1"/>
    <col min="3883" max="3883" width="4.109375" customWidth="1"/>
    <col min="3884" max="3884" width="4.33203125" customWidth="1"/>
    <col min="3885" max="3885" width="5.33203125" customWidth="1"/>
    <col min="3886" max="3886" width="4.44140625" customWidth="1"/>
    <col min="3887" max="3887" width="4.6640625" customWidth="1"/>
    <col min="3888" max="3888" width="5" customWidth="1"/>
    <col min="3889" max="3889" width="5.33203125" customWidth="1"/>
    <col min="3890" max="3890" width="5.109375" customWidth="1"/>
    <col min="3891" max="3891" width="5.33203125" customWidth="1"/>
    <col min="3892" max="3892" width="5.44140625" customWidth="1"/>
    <col min="3893" max="3893" width="5.109375" customWidth="1"/>
    <col min="3894" max="3894" width="5.44140625" customWidth="1"/>
    <col min="3895" max="3918" width="5" customWidth="1"/>
    <col min="3919" max="3919" width="6.33203125" customWidth="1"/>
    <col min="3920" max="3920" width="6.44140625" customWidth="1"/>
    <col min="4085" max="4085" width="3.88671875" customWidth="1"/>
    <col min="4086" max="4086" width="25.88671875" customWidth="1"/>
    <col min="4087" max="4088" width="4.33203125" customWidth="1"/>
    <col min="4089" max="4089" width="4.6640625" customWidth="1"/>
    <col min="4090" max="4090" width="4.88671875" customWidth="1"/>
    <col min="4091" max="4091" width="4.33203125" customWidth="1"/>
    <col min="4092" max="4092" width="4.5546875" customWidth="1"/>
    <col min="4093" max="4093" width="4.88671875" customWidth="1"/>
    <col min="4094" max="4094" width="4.6640625" customWidth="1"/>
    <col min="4095" max="4095" width="4.88671875" customWidth="1"/>
    <col min="4096" max="4096" width="3.109375" customWidth="1"/>
    <col min="4097" max="4097" width="5.33203125" customWidth="1"/>
    <col min="4098" max="4098" width="4.44140625" customWidth="1"/>
    <col min="4099" max="4099" width="4.33203125" customWidth="1"/>
    <col min="4100" max="4100" width="4.44140625" customWidth="1"/>
    <col min="4101" max="4101" width="3.6640625" customWidth="1"/>
    <col min="4102" max="4102" width="5" customWidth="1"/>
    <col min="4103" max="4103" width="4.5546875" customWidth="1"/>
    <col min="4104" max="4104" width="4.44140625" customWidth="1"/>
    <col min="4105" max="4105" width="4.109375" customWidth="1"/>
    <col min="4106" max="4107" width="4.6640625" customWidth="1"/>
    <col min="4108" max="4109" width="4.44140625" customWidth="1"/>
    <col min="4110" max="4110" width="4.88671875" customWidth="1"/>
    <col min="4111" max="4111" width="3.88671875" customWidth="1"/>
    <col min="4112" max="4112" width="4.44140625" customWidth="1"/>
    <col min="4113" max="4113" width="4.5546875" customWidth="1"/>
    <col min="4114" max="4114" width="4.6640625" customWidth="1"/>
    <col min="4115" max="4115" width="4.88671875" customWidth="1"/>
    <col min="4116" max="4116" width="4.6640625" customWidth="1"/>
    <col min="4117" max="4117" width="5.109375" customWidth="1"/>
    <col min="4118" max="4118" width="4.5546875" customWidth="1"/>
    <col min="4119" max="4119" width="5.109375" customWidth="1"/>
    <col min="4120" max="4120" width="4.44140625" customWidth="1"/>
    <col min="4121" max="4121" width="5" customWidth="1"/>
    <col min="4122" max="4122" width="4.5546875" customWidth="1"/>
    <col min="4123" max="4123" width="4.6640625" customWidth="1"/>
    <col min="4124" max="4124" width="3.88671875" customWidth="1"/>
    <col min="4125" max="4126" width="5.33203125" customWidth="1"/>
    <col min="4127" max="4138" width="8.88671875" customWidth="1"/>
    <col min="4139" max="4139" width="4.109375" customWidth="1"/>
    <col min="4140" max="4140" width="4.33203125" customWidth="1"/>
    <col min="4141" max="4141" width="5.33203125" customWidth="1"/>
    <col min="4142" max="4142" width="4.44140625" customWidth="1"/>
    <col min="4143" max="4143" width="4.6640625" customWidth="1"/>
    <col min="4144" max="4144" width="5" customWidth="1"/>
    <col min="4145" max="4145" width="5.33203125" customWidth="1"/>
    <col min="4146" max="4146" width="5.109375" customWidth="1"/>
    <col min="4147" max="4147" width="5.33203125" customWidth="1"/>
    <col min="4148" max="4148" width="5.44140625" customWidth="1"/>
    <col min="4149" max="4149" width="5.109375" customWidth="1"/>
    <col min="4150" max="4150" width="5.44140625" customWidth="1"/>
    <col min="4151" max="4174" width="5" customWidth="1"/>
    <col min="4175" max="4175" width="6.33203125" customWidth="1"/>
    <col min="4176" max="4176" width="6.44140625" customWidth="1"/>
    <col min="4341" max="4341" width="3.88671875" customWidth="1"/>
    <col min="4342" max="4342" width="25.88671875" customWidth="1"/>
    <col min="4343" max="4344" width="4.33203125" customWidth="1"/>
    <col min="4345" max="4345" width="4.6640625" customWidth="1"/>
    <col min="4346" max="4346" width="4.88671875" customWidth="1"/>
    <col min="4347" max="4347" width="4.33203125" customWidth="1"/>
    <col min="4348" max="4348" width="4.5546875" customWidth="1"/>
    <col min="4349" max="4349" width="4.88671875" customWidth="1"/>
    <col min="4350" max="4350" width="4.6640625" customWidth="1"/>
    <col min="4351" max="4351" width="4.88671875" customWidth="1"/>
    <col min="4352" max="4352" width="3.109375" customWidth="1"/>
    <col min="4353" max="4353" width="5.33203125" customWidth="1"/>
    <col min="4354" max="4354" width="4.44140625" customWidth="1"/>
    <col min="4355" max="4355" width="4.33203125" customWidth="1"/>
    <col min="4356" max="4356" width="4.44140625" customWidth="1"/>
    <col min="4357" max="4357" width="3.6640625" customWidth="1"/>
    <col min="4358" max="4358" width="5" customWidth="1"/>
    <col min="4359" max="4359" width="4.5546875" customWidth="1"/>
    <col min="4360" max="4360" width="4.44140625" customWidth="1"/>
    <col min="4361" max="4361" width="4.109375" customWidth="1"/>
    <col min="4362" max="4363" width="4.6640625" customWidth="1"/>
    <col min="4364" max="4365" width="4.44140625" customWidth="1"/>
    <col min="4366" max="4366" width="4.88671875" customWidth="1"/>
    <col min="4367" max="4367" width="3.88671875" customWidth="1"/>
    <col min="4368" max="4368" width="4.44140625" customWidth="1"/>
    <col min="4369" max="4369" width="4.5546875" customWidth="1"/>
    <col min="4370" max="4370" width="4.6640625" customWidth="1"/>
    <col min="4371" max="4371" width="4.88671875" customWidth="1"/>
    <col min="4372" max="4372" width="4.6640625" customWidth="1"/>
    <col min="4373" max="4373" width="5.109375" customWidth="1"/>
    <col min="4374" max="4374" width="4.5546875" customWidth="1"/>
    <col min="4375" max="4375" width="5.109375" customWidth="1"/>
    <col min="4376" max="4376" width="4.44140625" customWidth="1"/>
    <col min="4377" max="4377" width="5" customWidth="1"/>
    <col min="4378" max="4378" width="4.5546875" customWidth="1"/>
    <col min="4379" max="4379" width="4.6640625" customWidth="1"/>
    <col min="4380" max="4380" width="3.88671875" customWidth="1"/>
    <col min="4381" max="4382" width="5.33203125" customWidth="1"/>
    <col min="4383" max="4394" width="8.88671875" customWidth="1"/>
    <col min="4395" max="4395" width="4.109375" customWidth="1"/>
    <col min="4396" max="4396" width="4.33203125" customWidth="1"/>
    <col min="4397" max="4397" width="5.33203125" customWidth="1"/>
    <col min="4398" max="4398" width="4.44140625" customWidth="1"/>
    <col min="4399" max="4399" width="4.6640625" customWidth="1"/>
    <col min="4400" max="4400" width="5" customWidth="1"/>
    <col min="4401" max="4401" width="5.33203125" customWidth="1"/>
    <col min="4402" max="4402" width="5.109375" customWidth="1"/>
    <col min="4403" max="4403" width="5.33203125" customWidth="1"/>
    <col min="4404" max="4404" width="5.44140625" customWidth="1"/>
    <col min="4405" max="4405" width="5.109375" customWidth="1"/>
    <col min="4406" max="4406" width="5.44140625" customWidth="1"/>
    <col min="4407" max="4430" width="5" customWidth="1"/>
    <col min="4431" max="4431" width="6.33203125" customWidth="1"/>
    <col min="4432" max="4432" width="6.44140625" customWidth="1"/>
    <col min="4597" max="4597" width="3.88671875" customWidth="1"/>
    <col min="4598" max="4598" width="25.88671875" customWidth="1"/>
    <col min="4599" max="4600" width="4.33203125" customWidth="1"/>
    <col min="4601" max="4601" width="4.6640625" customWidth="1"/>
    <col min="4602" max="4602" width="4.88671875" customWidth="1"/>
    <col min="4603" max="4603" width="4.33203125" customWidth="1"/>
    <col min="4604" max="4604" width="4.5546875" customWidth="1"/>
    <col min="4605" max="4605" width="4.88671875" customWidth="1"/>
    <col min="4606" max="4606" width="4.6640625" customWidth="1"/>
    <col min="4607" max="4607" width="4.88671875" customWidth="1"/>
    <col min="4608" max="4608" width="3.109375" customWidth="1"/>
    <col min="4609" max="4609" width="5.33203125" customWidth="1"/>
    <col min="4610" max="4610" width="4.44140625" customWidth="1"/>
    <col min="4611" max="4611" width="4.33203125" customWidth="1"/>
    <col min="4612" max="4612" width="4.44140625" customWidth="1"/>
    <col min="4613" max="4613" width="3.6640625" customWidth="1"/>
    <col min="4614" max="4614" width="5" customWidth="1"/>
    <col min="4615" max="4615" width="4.5546875" customWidth="1"/>
    <col min="4616" max="4616" width="4.44140625" customWidth="1"/>
    <col min="4617" max="4617" width="4.109375" customWidth="1"/>
    <col min="4618" max="4619" width="4.6640625" customWidth="1"/>
    <col min="4620" max="4621" width="4.44140625" customWidth="1"/>
    <col min="4622" max="4622" width="4.88671875" customWidth="1"/>
    <col min="4623" max="4623" width="3.88671875" customWidth="1"/>
    <col min="4624" max="4624" width="4.44140625" customWidth="1"/>
    <col min="4625" max="4625" width="4.5546875" customWidth="1"/>
    <col min="4626" max="4626" width="4.6640625" customWidth="1"/>
    <col min="4627" max="4627" width="4.88671875" customWidth="1"/>
    <col min="4628" max="4628" width="4.6640625" customWidth="1"/>
    <col min="4629" max="4629" width="5.109375" customWidth="1"/>
    <col min="4630" max="4630" width="4.5546875" customWidth="1"/>
    <col min="4631" max="4631" width="5.109375" customWidth="1"/>
    <col min="4632" max="4632" width="4.44140625" customWidth="1"/>
    <col min="4633" max="4633" width="5" customWidth="1"/>
    <col min="4634" max="4634" width="4.5546875" customWidth="1"/>
    <col min="4635" max="4635" width="4.6640625" customWidth="1"/>
    <col min="4636" max="4636" width="3.88671875" customWidth="1"/>
    <col min="4637" max="4638" width="5.33203125" customWidth="1"/>
    <col min="4639" max="4650" width="8.88671875" customWidth="1"/>
    <col min="4651" max="4651" width="4.109375" customWidth="1"/>
    <col min="4652" max="4652" width="4.33203125" customWidth="1"/>
    <col min="4653" max="4653" width="5.33203125" customWidth="1"/>
    <col min="4654" max="4654" width="4.44140625" customWidth="1"/>
    <col min="4655" max="4655" width="4.6640625" customWidth="1"/>
    <col min="4656" max="4656" width="5" customWidth="1"/>
    <col min="4657" max="4657" width="5.33203125" customWidth="1"/>
    <col min="4658" max="4658" width="5.109375" customWidth="1"/>
    <col min="4659" max="4659" width="5.33203125" customWidth="1"/>
    <col min="4660" max="4660" width="5.44140625" customWidth="1"/>
    <col min="4661" max="4661" width="5.109375" customWidth="1"/>
    <col min="4662" max="4662" width="5.44140625" customWidth="1"/>
    <col min="4663" max="4686" width="5" customWidth="1"/>
    <col min="4687" max="4687" width="6.33203125" customWidth="1"/>
    <col min="4688" max="4688" width="6.44140625" customWidth="1"/>
    <col min="4853" max="4853" width="3.88671875" customWidth="1"/>
    <col min="4854" max="4854" width="25.88671875" customWidth="1"/>
    <col min="4855" max="4856" width="4.33203125" customWidth="1"/>
    <col min="4857" max="4857" width="4.6640625" customWidth="1"/>
    <col min="4858" max="4858" width="4.88671875" customWidth="1"/>
    <col min="4859" max="4859" width="4.33203125" customWidth="1"/>
    <col min="4860" max="4860" width="4.5546875" customWidth="1"/>
    <col min="4861" max="4861" width="4.88671875" customWidth="1"/>
    <col min="4862" max="4862" width="4.6640625" customWidth="1"/>
    <col min="4863" max="4863" width="4.88671875" customWidth="1"/>
    <col min="4864" max="4864" width="3.109375" customWidth="1"/>
    <col min="4865" max="4865" width="5.33203125" customWidth="1"/>
    <col min="4866" max="4866" width="4.44140625" customWidth="1"/>
    <col min="4867" max="4867" width="4.33203125" customWidth="1"/>
    <col min="4868" max="4868" width="4.44140625" customWidth="1"/>
    <col min="4869" max="4869" width="3.6640625" customWidth="1"/>
    <col min="4870" max="4870" width="5" customWidth="1"/>
    <col min="4871" max="4871" width="4.5546875" customWidth="1"/>
    <col min="4872" max="4872" width="4.44140625" customWidth="1"/>
    <col min="4873" max="4873" width="4.109375" customWidth="1"/>
    <col min="4874" max="4875" width="4.6640625" customWidth="1"/>
    <col min="4876" max="4877" width="4.44140625" customWidth="1"/>
    <col min="4878" max="4878" width="4.88671875" customWidth="1"/>
    <col min="4879" max="4879" width="3.88671875" customWidth="1"/>
    <col min="4880" max="4880" width="4.44140625" customWidth="1"/>
    <col min="4881" max="4881" width="4.5546875" customWidth="1"/>
    <col min="4882" max="4882" width="4.6640625" customWidth="1"/>
    <col min="4883" max="4883" width="4.88671875" customWidth="1"/>
    <col min="4884" max="4884" width="4.6640625" customWidth="1"/>
    <col min="4885" max="4885" width="5.109375" customWidth="1"/>
    <col min="4886" max="4886" width="4.5546875" customWidth="1"/>
    <col min="4887" max="4887" width="5.109375" customWidth="1"/>
    <col min="4888" max="4888" width="4.44140625" customWidth="1"/>
    <col min="4889" max="4889" width="5" customWidth="1"/>
    <col min="4890" max="4890" width="4.5546875" customWidth="1"/>
    <col min="4891" max="4891" width="4.6640625" customWidth="1"/>
    <col min="4892" max="4892" width="3.88671875" customWidth="1"/>
    <col min="4893" max="4894" width="5.33203125" customWidth="1"/>
    <col min="4895" max="4906" width="8.88671875" customWidth="1"/>
    <col min="4907" max="4907" width="4.109375" customWidth="1"/>
    <col min="4908" max="4908" width="4.33203125" customWidth="1"/>
    <col min="4909" max="4909" width="5.33203125" customWidth="1"/>
    <col min="4910" max="4910" width="4.44140625" customWidth="1"/>
    <col min="4911" max="4911" width="4.6640625" customWidth="1"/>
    <col min="4912" max="4912" width="5" customWidth="1"/>
    <col min="4913" max="4913" width="5.33203125" customWidth="1"/>
    <col min="4914" max="4914" width="5.109375" customWidth="1"/>
    <col min="4915" max="4915" width="5.33203125" customWidth="1"/>
    <col min="4916" max="4916" width="5.44140625" customWidth="1"/>
    <col min="4917" max="4917" width="5.109375" customWidth="1"/>
    <col min="4918" max="4918" width="5.44140625" customWidth="1"/>
    <col min="4919" max="4942" width="5" customWidth="1"/>
    <col min="4943" max="4943" width="6.33203125" customWidth="1"/>
    <col min="4944" max="4944" width="6.44140625" customWidth="1"/>
    <col min="5109" max="5109" width="3.88671875" customWidth="1"/>
    <col min="5110" max="5110" width="25.88671875" customWidth="1"/>
    <col min="5111" max="5112" width="4.33203125" customWidth="1"/>
    <col min="5113" max="5113" width="4.6640625" customWidth="1"/>
    <col min="5114" max="5114" width="4.88671875" customWidth="1"/>
    <col min="5115" max="5115" width="4.33203125" customWidth="1"/>
    <col min="5116" max="5116" width="4.5546875" customWidth="1"/>
    <col min="5117" max="5117" width="4.88671875" customWidth="1"/>
    <col min="5118" max="5118" width="4.6640625" customWidth="1"/>
    <col min="5119" max="5119" width="4.88671875" customWidth="1"/>
    <col min="5120" max="5120" width="3.109375" customWidth="1"/>
    <col min="5121" max="5121" width="5.33203125" customWidth="1"/>
    <col min="5122" max="5122" width="4.44140625" customWidth="1"/>
    <col min="5123" max="5123" width="4.33203125" customWidth="1"/>
    <col min="5124" max="5124" width="4.44140625" customWidth="1"/>
    <col min="5125" max="5125" width="3.6640625" customWidth="1"/>
    <col min="5126" max="5126" width="5" customWidth="1"/>
    <col min="5127" max="5127" width="4.5546875" customWidth="1"/>
    <col min="5128" max="5128" width="4.44140625" customWidth="1"/>
    <col min="5129" max="5129" width="4.109375" customWidth="1"/>
    <col min="5130" max="5131" width="4.6640625" customWidth="1"/>
    <col min="5132" max="5133" width="4.44140625" customWidth="1"/>
    <col min="5134" max="5134" width="4.88671875" customWidth="1"/>
    <col min="5135" max="5135" width="3.88671875" customWidth="1"/>
    <col min="5136" max="5136" width="4.44140625" customWidth="1"/>
    <col min="5137" max="5137" width="4.5546875" customWidth="1"/>
    <col min="5138" max="5138" width="4.6640625" customWidth="1"/>
    <col min="5139" max="5139" width="4.88671875" customWidth="1"/>
    <col min="5140" max="5140" width="4.6640625" customWidth="1"/>
    <col min="5141" max="5141" width="5.109375" customWidth="1"/>
    <col min="5142" max="5142" width="4.5546875" customWidth="1"/>
    <col min="5143" max="5143" width="5.109375" customWidth="1"/>
    <col min="5144" max="5144" width="4.44140625" customWidth="1"/>
    <col min="5145" max="5145" width="5" customWidth="1"/>
    <col min="5146" max="5146" width="4.5546875" customWidth="1"/>
    <col min="5147" max="5147" width="4.6640625" customWidth="1"/>
    <col min="5148" max="5148" width="3.88671875" customWidth="1"/>
    <col min="5149" max="5150" width="5.33203125" customWidth="1"/>
    <col min="5151" max="5162" width="8.88671875" customWidth="1"/>
    <col min="5163" max="5163" width="4.109375" customWidth="1"/>
    <col min="5164" max="5164" width="4.33203125" customWidth="1"/>
    <col min="5165" max="5165" width="5.33203125" customWidth="1"/>
    <col min="5166" max="5166" width="4.44140625" customWidth="1"/>
    <col min="5167" max="5167" width="4.6640625" customWidth="1"/>
    <col min="5168" max="5168" width="5" customWidth="1"/>
    <col min="5169" max="5169" width="5.33203125" customWidth="1"/>
    <col min="5170" max="5170" width="5.109375" customWidth="1"/>
    <col min="5171" max="5171" width="5.33203125" customWidth="1"/>
    <col min="5172" max="5172" width="5.44140625" customWidth="1"/>
    <col min="5173" max="5173" width="5.109375" customWidth="1"/>
    <col min="5174" max="5174" width="5.44140625" customWidth="1"/>
    <col min="5175" max="5198" width="5" customWidth="1"/>
    <col min="5199" max="5199" width="6.33203125" customWidth="1"/>
    <col min="5200" max="5200" width="6.44140625" customWidth="1"/>
    <col min="5365" max="5365" width="3.88671875" customWidth="1"/>
    <col min="5366" max="5366" width="25.88671875" customWidth="1"/>
    <col min="5367" max="5368" width="4.33203125" customWidth="1"/>
    <col min="5369" max="5369" width="4.6640625" customWidth="1"/>
    <col min="5370" max="5370" width="4.88671875" customWidth="1"/>
    <col min="5371" max="5371" width="4.33203125" customWidth="1"/>
    <col min="5372" max="5372" width="4.5546875" customWidth="1"/>
    <col min="5373" max="5373" width="4.88671875" customWidth="1"/>
    <col min="5374" max="5374" width="4.6640625" customWidth="1"/>
    <col min="5375" max="5375" width="4.88671875" customWidth="1"/>
    <col min="5376" max="5376" width="3.109375" customWidth="1"/>
    <col min="5377" max="5377" width="5.33203125" customWidth="1"/>
    <col min="5378" max="5378" width="4.44140625" customWidth="1"/>
    <col min="5379" max="5379" width="4.33203125" customWidth="1"/>
    <col min="5380" max="5380" width="4.44140625" customWidth="1"/>
    <col min="5381" max="5381" width="3.6640625" customWidth="1"/>
    <col min="5382" max="5382" width="5" customWidth="1"/>
    <col min="5383" max="5383" width="4.5546875" customWidth="1"/>
    <col min="5384" max="5384" width="4.44140625" customWidth="1"/>
    <col min="5385" max="5385" width="4.109375" customWidth="1"/>
    <col min="5386" max="5387" width="4.6640625" customWidth="1"/>
    <col min="5388" max="5389" width="4.44140625" customWidth="1"/>
    <col min="5390" max="5390" width="4.88671875" customWidth="1"/>
    <col min="5391" max="5391" width="3.88671875" customWidth="1"/>
    <col min="5392" max="5392" width="4.44140625" customWidth="1"/>
    <col min="5393" max="5393" width="4.5546875" customWidth="1"/>
    <col min="5394" max="5394" width="4.6640625" customWidth="1"/>
    <col min="5395" max="5395" width="4.88671875" customWidth="1"/>
    <col min="5396" max="5396" width="4.6640625" customWidth="1"/>
    <col min="5397" max="5397" width="5.109375" customWidth="1"/>
    <col min="5398" max="5398" width="4.5546875" customWidth="1"/>
    <col min="5399" max="5399" width="5.109375" customWidth="1"/>
    <col min="5400" max="5400" width="4.44140625" customWidth="1"/>
    <col min="5401" max="5401" width="5" customWidth="1"/>
    <col min="5402" max="5402" width="4.5546875" customWidth="1"/>
    <col min="5403" max="5403" width="4.6640625" customWidth="1"/>
    <col min="5404" max="5404" width="3.88671875" customWidth="1"/>
    <col min="5405" max="5406" width="5.33203125" customWidth="1"/>
    <col min="5407" max="5418" width="8.88671875" customWidth="1"/>
    <col min="5419" max="5419" width="4.109375" customWidth="1"/>
    <col min="5420" max="5420" width="4.33203125" customWidth="1"/>
    <col min="5421" max="5421" width="5.33203125" customWidth="1"/>
    <col min="5422" max="5422" width="4.44140625" customWidth="1"/>
    <col min="5423" max="5423" width="4.6640625" customWidth="1"/>
    <col min="5424" max="5424" width="5" customWidth="1"/>
    <col min="5425" max="5425" width="5.33203125" customWidth="1"/>
    <col min="5426" max="5426" width="5.109375" customWidth="1"/>
    <col min="5427" max="5427" width="5.33203125" customWidth="1"/>
    <col min="5428" max="5428" width="5.44140625" customWidth="1"/>
    <col min="5429" max="5429" width="5.109375" customWidth="1"/>
    <col min="5430" max="5430" width="5.44140625" customWidth="1"/>
    <col min="5431" max="5454" width="5" customWidth="1"/>
    <col min="5455" max="5455" width="6.33203125" customWidth="1"/>
    <col min="5456" max="5456" width="6.44140625" customWidth="1"/>
    <col min="5621" max="5621" width="3.88671875" customWidth="1"/>
    <col min="5622" max="5622" width="25.88671875" customWidth="1"/>
    <col min="5623" max="5624" width="4.33203125" customWidth="1"/>
    <col min="5625" max="5625" width="4.6640625" customWidth="1"/>
    <col min="5626" max="5626" width="4.88671875" customWidth="1"/>
    <col min="5627" max="5627" width="4.33203125" customWidth="1"/>
    <col min="5628" max="5628" width="4.5546875" customWidth="1"/>
    <col min="5629" max="5629" width="4.88671875" customWidth="1"/>
    <col min="5630" max="5630" width="4.6640625" customWidth="1"/>
    <col min="5631" max="5631" width="4.88671875" customWidth="1"/>
    <col min="5632" max="5632" width="3.109375" customWidth="1"/>
    <col min="5633" max="5633" width="5.33203125" customWidth="1"/>
    <col min="5634" max="5634" width="4.44140625" customWidth="1"/>
    <col min="5635" max="5635" width="4.33203125" customWidth="1"/>
    <col min="5636" max="5636" width="4.44140625" customWidth="1"/>
    <col min="5637" max="5637" width="3.6640625" customWidth="1"/>
    <col min="5638" max="5638" width="5" customWidth="1"/>
    <col min="5639" max="5639" width="4.5546875" customWidth="1"/>
    <col min="5640" max="5640" width="4.44140625" customWidth="1"/>
    <col min="5641" max="5641" width="4.109375" customWidth="1"/>
    <col min="5642" max="5643" width="4.6640625" customWidth="1"/>
    <col min="5644" max="5645" width="4.44140625" customWidth="1"/>
    <col min="5646" max="5646" width="4.88671875" customWidth="1"/>
    <col min="5647" max="5647" width="3.88671875" customWidth="1"/>
    <col min="5648" max="5648" width="4.44140625" customWidth="1"/>
    <col min="5649" max="5649" width="4.5546875" customWidth="1"/>
    <col min="5650" max="5650" width="4.6640625" customWidth="1"/>
    <col min="5651" max="5651" width="4.88671875" customWidth="1"/>
    <col min="5652" max="5652" width="4.6640625" customWidth="1"/>
    <col min="5653" max="5653" width="5.109375" customWidth="1"/>
    <col min="5654" max="5654" width="4.5546875" customWidth="1"/>
    <col min="5655" max="5655" width="5.109375" customWidth="1"/>
    <col min="5656" max="5656" width="4.44140625" customWidth="1"/>
    <col min="5657" max="5657" width="5" customWidth="1"/>
    <col min="5658" max="5658" width="4.5546875" customWidth="1"/>
    <col min="5659" max="5659" width="4.6640625" customWidth="1"/>
    <col min="5660" max="5660" width="3.88671875" customWidth="1"/>
    <col min="5661" max="5662" width="5.33203125" customWidth="1"/>
    <col min="5663" max="5674" width="8.88671875" customWidth="1"/>
    <col min="5675" max="5675" width="4.109375" customWidth="1"/>
    <col min="5676" max="5676" width="4.33203125" customWidth="1"/>
    <col min="5677" max="5677" width="5.33203125" customWidth="1"/>
    <col min="5678" max="5678" width="4.44140625" customWidth="1"/>
    <col min="5679" max="5679" width="4.6640625" customWidth="1"/>
    <col min="5680" max="5680" width="5" customWidth="1"/>
    <col min="5681" max="5681" width="5.33203125" customWidth="1"/>
    <col min="5682" max="5682" width="5.109375" customWidth="1"/>
    <col min="5683" max="5683" width="5.33203125" customWidth="1"/>
    <col min="5684" max="5684" width="5.44140625" customWidth="1"/>
    <col min="5685" max="5685" width="5.109375" customWidth="1"/>
    <col min="5686" max="5686" width="5.44140625" customWidth="1"/>
    <col min="5687" max="5710" width="5" customWidth="1"/>
    <col min="5711" max="5711" width="6.33203125" customWidth="1"/>
    <col min="5712" max="5712" width="6.44140625" customWidth="1"/>
    <col min="5877" max="5877" width="3.88671875" customWidth="1"/>
    <col min="5878" max="5878" width="25.88671875" customWidth="1"/>
    <col min="5879" max="5880" width="4.33203125" customWidth="1"/>
    <col min="5881" max="5881" width="4.6640625" customWidth="1"/>
    <col min="5882" max="5882" width="4.88671875" customWidth="1"/>
    <col min="5883" max="5883" width="4.33203125" customWidth="1"/>
    <col min="5884" max="5884" width="4.5546875" customWidth="1"/>
    <col min="5885" max="5885" width="4.88671875" customWidth="1"/>
    <col min="5886" max="5886" width="4.6640625" customWidth="1"/>
    <col min="5887" max="5887" width="4.88671875" customWidth="1"/>
    <col min="5888" max="5888" width="3.109375" customWidth="1"/>
    <col min="5889" max="5889" width="5.33203125" customWidth="1"/>
    <col min="5890" max="5890" width="4.44140625" customWidth="1"/>
    <col min="5891" max="5891" width="4.33203125" customWidth="1"/>
    <col min="5892" max="5892" width="4.44140625" customWidth="1"/>
    <col min="5893" max="5893" width="3.6640625" customWidth="1"/>
    <col min="5894" max="5894" width="5" customWidth="1"/>
    <col min="5895" max="5895" width="4.5546875" customWidth="1"/>
    <col min="5896" max="5896" width="4.44140625" customWidth="1"/>
    <col min="5897" max="5897" width="4.109375" customWidth="1"/>
    <col min="5898" max="5899" width="4.6640625" customWidth="1"/>
    <col min="5900" max="5901" width="4.44140625" customWidth="1"/>
    <col min="5902" max="5902" width="4.88671875" customWidth="1"/>
    <col min="5903" max="5903" width="3.88671875" customWidth="1"/>
    <col min="5904" max="5904" width="4.44140625" customWidth="1"/>
    <col min="5905" max="5905" width="4.5546875" customWidth="1"/>
    <col min="5906" max="5906" width="4.6640625" customWidth="1"/>
    <col min="5907" max="5907" width="4.88671875" customWidth="1"/>
    <col min="5908" max="5908" width="4.6640625" customWidth="1"/>
    <col min="5909" max="5909" width="5.109375" customWidth="1"/>
    <col min="5910" max="5910" width="4.5546875" customWidth="1"/>
    <col min="5911" max="5911" width="5.109375" customWidth="1"/>
    <col min="5912" max="5912" width="4.44140625" customWidth="1"/>
    <col min="5913" max="5913" width="5" customWidth="1"/>
    <col min="5914" max="5914" width="4.5546875" customWidth="1"/>
    <col min="5915" max="5915" width="4.6640625" customWidth="1"/>
    <col min="5916" max="5916" width="3.88671875" customWidth="1"/>
    <col min="5917" max="5918" width="5.33203125" customWidth="1"/>
    <col min="5919" max="5930" width="8.88671875" customWidth="1"/>
    <col min="5931" max="5931" width="4.109375" customWidth="1"/>
    <col min="5932" max="5932" width="4.33203125" customWidth="1"/>
    <col min="5933" max="5933" width="5.33203125" customWidth="1"/>
    <col min="5934" max="5934" width="4.44140625" customWidth="1"/>
    <col min="5935" max="5935" width="4.6640625" customWidth="1"/>
    <col min="5936" max="5936" width="5" customWidth="1"/>
    <col min="5937" max="5937" width="5.33203125" customWidth="1"/>
    <col min="5938" max="5938" width="5.109375" customWidth="1"/>
    <col min="5939" max="5939" width="5.33203125" customWidth="1"/>
    <col min="5940" max="5940" width="5.44140625" customWidth="1"/>
    <col min="5941" max="5941" width="5.109375" customWidth="1"/>
    <col min="5942" max="5942" width="5.44140625" customWidth="1"/>
    <col min="5943" max="5966" width="5" customWidth="1"/>
    <col min="5967" max="5967" width="6.33203125" customWidth="1"/>
    <col min="5968" max="5968" width="6.44140625" customWidth="1"/>
    <col min="6133" max="6133" width="3.88671875" customWidth="1"/>
    <col min="6134" max="6134" width="25.88671875" customWidth="1"/>
    <col min="6135" max="6136" width="4.33203125" customWidth="1"/>
    <col min="6137" max="6137" width="4.6640625" customWidth="1"/>
    <col min="6138" max="6138" width="4.88671875" customWidth="1"/>
    <col min="6139" max="6139" width="4.33203125" customWidth="1"/>
    <col min="6140" max="6140" width="4.5546875" customWidth="1"/>
    <col min="6141" max="6141" width="4.88671875" customWidth="1"/>
    <col min="6142" max="6142" width="4.6640625" customWidth="1"/>
    <col min="6143" max="6143" width="4.88671875" customWidth="1"/>
    <col min="6144" max="6144" width="3.109375" customWidth="1"/>
    <col min="6145" max="6145" width="5.33203125" customWidth="1"/>
    <col min="6146" max="6146" width="4.44140625" customWidth="1"/>
    <col min="6147" max="6147" width="4.33203125" customWidth="1"/>
    <col min="6148" max="6148" width="4.44140625" customWidth="1"/>
    <col min="6149" max="6149" width="3.6640625" customWidth="1"/>
    <col min="6150" max="6150" width="5" customWidth="1"/>
    <col min="6151" max="6151" width="4.5546875" customWidth="1"/>
    <col min="6152" max="6152" width="4.44140625" customWidth="1"/>
    <col min="6153" max="6153" width="4.109375" customWidth="1"/>
    <col min="6154" max="6155" width="4.6640625" customWidth="1"/>
    <col min="6156" max="6157" width="4.44140625" customWidth="1"/>
    <col min="6158" max="6158" width="4.88671875" customWidth="1"/>
    <col min="6159" max="6159" width="3.88671875" customWidth="1"/>
    <col min="6160" max="6160" width="4.44140625" customWidth="1"/>
    <col min="6161" max="6161" width="4.5546875" customWidth="1"/>
    <col min="6162" max="6162" width="4.6640625" customWidth="1"/>
    <col min="6163" max="6163" width="4.88671875" customWidth="1"/>
    <col min="6164" max="6164" width="4.6640625" customWidth="1"/>
    <col min="6165" max="6165" width="5.109375" customWidth="1"/>
    <col min="6166" max="6166" width="4.5546875" customWidth="1"/>
    <col min="6167" max="6167" width="5.109375" customWidth="1"/>
    <col min="6168" max="6168" width="4.44140625" customWidth="1"/>
    <col min="6169" max="6169" width="5" customWidth="1"/>
    <col min="6170" max="6170" width="4.5546875" customWidth="1"/>
    <col min="6171" max="6171" width="4.6640625" customWidth="1"/>
    <col min="6172" max="6172" width="3.88671875" customWidth="1"/>
    <col min="6173" max="6174" width="5.33203125" customWidth="1"/>
    <col min="6175" max="6186" width="8.88671875" customWidth="1"/>
    <col min="6187" max="6187" width="4.109375" customWidth="1"/>
    <col min="6188" max="6188" width="4.33203125" customWidth="1"/>
    <col min="6189" max="6189" width="5.33203125" customWidth="1"/>
    <col min="6190" max="6190" width="4.44140625" customWidth="1"/>
    <col min="6191" max="6191" width="4.6640625" customWidth="1"/>
    <col min="6192" max="6192" width="5" customWidth="1"/>
    <col min="6193" max="6193" width="5.33203125" customWidth="1"/>
    <col min="6194" max="6194" width="5.109375" customWidth="1"/>
    <col min="6195" max="6195" width="5.33203125" customWidth="1"/>
    <col min="6196" max="6196" width="5.44140625" customWidth="1"/>
    <col min="6197" max="6197" width="5.109375" customWidth="1"/>
    <col min="6198" max="6198" width="5.44140625" customWidth="1"/>
    <col min="6199" max="6222" width="5" customWidth="1"/>
    <col min="6223" max="6223" width="6.33203125" customWidth="1"/>
    <col min="6224" max="6224" width="6.44140625" customWidth="1"/>
    <col min="6389" max="6389" width="3.88671875" customWidth="1"/>
    <col min="6390" max="6390" width="25.88671875" customWidth="1"/>
    <col min="6391" max="6392" width="4.33203125" customWidth="1"/>
    <col min="6393" max="6393" width="4.6640625" customWidth="1"/>
    <col min="6394" max="6394" width="4.88671875" customWidth="1"/>
    <col min="6395" max="6395" width="4.33203125" customWidth="1"/>
    <col min="6396" max="6396" width="4.5546875" customWidth="1"/>
    <col min="6397" max="6397" width="4.88671875" customWidth="1"/>
    <col min="6398" max="6398" width="4.6640625" customWidth="1"/>
    <col min="6399" max="6399" width="4.88671875" customWidth="1"/>
    <col min="6400" max="6400" width="3.109375" customWidth="1"/>
    <col min="6401" max="6401" width="5.33203125" customWidth="1"/>
    <col min="6402" max="6402" width="4.44140625" customWidth="1"/>
    <col min="6403" max="6403" width="4.33203125" customWidth="1"/>
    <col min="6404" max="6404" width="4.44140625" customWidth="1"/>
    <col min="6405" max="6405" width="3.6640625" customWidth="1"/>
    <col min="6406" max="6406" width="5" customWidth="1"/>
    <col min="6407" max="6407" width="4.5546875" customWidth="1"/>
    <col min="6408" max="6408" width="4.44140625" customWidth="1"/>
    <col min="6409" max="6409" width="4.109375" customWidth="1"/>
    <col min="6410" max="6411" width="4.6640625" customWidth="1"/>
    <col min="6412" max="6413" width="4.44140625" customWidth="1"/>
    <col min="6414" max="6414" width="4.88671875" customWidth="1"/>
    <col min="6415" max="6415" width="3.88671875" customWidth="1"/>
    <col min="6416" max="6416" width="4.44140625" customWidth="1"/>
    <col min="6417" max="6417" width="4.5546875" customWidth="1"/>
    <col min="6418" max="6418" width="4.6640625" customWidth="1"/>
    <col min="6419" max="6419" width="4.88671875" customWidth="1"/>
    <col min="6420" max="6420" width="4.6640625" customWidth="1"/>
    <col min="6421" max="6421" width="5.109375" customWidth="1"/>
    <col min="6422" max="6422" width="4.5546875" customWidth="1"/>
    <col min="6423" max="6423" width="5.109375" customWidth="1"/>
    <col min="6424" max="6424" width="4.44140625" customWidth="1"/>
    <col min="6425" max="6425" width="5" customWidth="1"/>
    <col min="6426" max="6426" width="4.5546875" customWidth="1"/>
    <col min="6427" max="6427" width="4.6640625" customWidth="1"/>
    <col min="6428" max="6428" width="3.88671875" customWidth="1"/>
    <col min="6429" max="6430" width="5.33203125" customWidth="1"/>
    <col min="6431" max="6442" width="8.88671875" customWidth="1"/>
    <col min="6443" max="6443" width="4.109375" customWidth="1"/>
    <col min="6444" max="6444" width="4.33203125" customWidth="1"/>
    <col min="6445" max="6445" width="5.33203125" customWidth="1"/>
    <col min="6446" max="6446" width="4.44140625" customWidth="1"/>
    <col min="6447" max="6447" width="4.6640625" customWidth="1"/>
    <col min="6448" max="6448" width="5" customWidth="1"/>
    <col min="6449" max="6449" width="5.33203125" customWidth="1"/>
    <col min="6450" max="6450" width="5.109375" customWidth="1"/>
    <col min="6451" max="6451" width="5.33203125" customWidth="1"/>
    <col min="6452" max="6452" width="5.44140625" customWidth="1"/>
    <col min="6453" max="6453" width="5.109375" customWidth="1"/>
    <col min="6454" max="6454" width="5.44140625" customWidth="1"/>
    <col min="6455" max="6478" width="5" customWidth="1"/>
    <col min="6479" max="6479" width="6.33203125" customWidth="1"/>
    <col min="6480" max="6480" width="6.44140625" customWidth="1"/>
    <col min="6645" max="6645" width="3.88671875" customWidth="1"/>
    <col min="6646" max="6646" width="25.88671875" customWidth="1"/>
    <col min="6647" max="6648" width="4.33203125" customWidth="1"/>
    <col min="6649" max="6649" width="4.6640625" customWidth="1"/>
    <col min="6650" max="6650" width="4.88671875" customWidth="1"/>
    <col min="6651" max="6651" width="4.33203125" customWidth="1"/>
    <col min="6652" max="6652" width="4.5546875" customWidth="1"/>
    <col min="6653" max="6653" width="4.88671875" customWidth="1"/>
    <col min="6654" max="6654" width="4.6640625" customWidth="1"/>
    <col min="6655" max="6655" width="4.88671875" customWidth="1"/>
    <col min="6656" max="6656" width="3.109375" customWidth="1"/>
    <col min="6657" max="6657" width="5.33203125" customWidth="1"/>
    <col min="6658" max="6658" width="4.44140625" customWidth="1"/>
    <col min="6659" max="6659" width="4.33203125" customWidth="1"/>
    <col min="6660" max="6660" width="4.44140625" customWidth="1"/>
    <col min="6661" max="6661" width="3.6640625" customWidth="1"/>
    <col min="6662" max="6662" width="5" customWidth="1"/>
    <col min="6663" max="6663" width="4.5546875" customWidth="1"/>
    <col min="6664" max="6664" width="4.44140625" customWidth="1"/>
    <col min="6665" max="6665" width="4.109375" customWidth="1"/>
    <col min="6666" max="6667" width="4.6640625" customWidth="1"/>
    <col min="6668" max="6669" width="4.44140625" customWidth="1"/>
    <col min="6670" max="6670" width="4.88671875" customWidth="1"/>
    <col min="6671" max="6671" width="3.88671875" customWidth="1"/>
    <col min="6672" max="6672" width="4.44140625" customWidth="1"/>
    <col min="6673" max="6673" width="4.5546875" customWidth="1"/>
    <col min="6674" max="6674" width="4.6640625" customWidth="1"/>
    <col min="6675" max="6675" width="4.88671875" customWidth="1"/>
    <col min="6676" max="6676" width="4.6640625" customWidth="1"/>
    <col min="6677" max="6677" width="5.109375" customWidth="1"/>
    <col min="6678" max="6678" width="4.5546875" customWidth="1"/>
    <col min="6679" max="6679" width="5.109375" customWidth="1"/>
    <col min="6680" max="6680" width="4.44140625" customWidth="1"/>
    <col min="6681" max="6681" width="5" customWidth="1"/>
    <col min="6682" max="6682" width="4.5546875" customWidth="1"/>
    <col min="6683" max="6683" width="4.6640625" customWidth="1"/>
    <col min="6684" max="6684" width="3.88671875" customWidth="1"/>
    <col min="6685" max="6686" width="5.33203125" customWidth="1"/>
    <col min="6687" max="6698" width="8.88671875" customWidth="1"/>
    <col min="6699" max="6699" width="4.109375" customWidth="1"/>
    <col min="6700" max="6700" width="4.33203125" customWidth="1"/>
    <col min="6701" max="6701" width="5.33203125" customWidth="1"/>
    <col min="6702" max="6702" width="4.44140625" customWidth="1"/>
    <col min="6703" max="6703" width="4.6640625" customWidth="1"/>
    <col min="6704" max="6704" width="5" customWidth="1"/>
    <col min="6705" max="6705" width="5.33203125" customWidth="1"/>
    <col min="6706" max="6706" width="5.109375" customWidth="1"/>
    <col min="6707" max="6707" width="5.33203125" customWidth="1"/>
    <col min="6708" max="6708" width="5.44140625" customWidth="1"/>
    <col min="6709" max="6709" width="5.109375" customWidth="1"/>
    <col min="6710" max="6710" width="5.44140625" customWidth="1"/>
    <col min="6711" max="6734" width="5" customWidth="1"/>
    <col min="6735" max="6735" width="6.33203125" customWidth="1"/>
    <col min="6736" max="6736" width="6.44140625" customWidth="1"/>
    <col min="6901" max="6901" width="3.88671875" customWidth="1"/>
    <col min="6902" max="6902" width="25.88671875" customWidth="1"/>
    <col min="6903" max="6904" width="4.33203125" customWidth="1"/>
    <col min="6905" max="6905" width="4.6640625" customWidth="1"/>
    <col min="6906" max="6906" width="4.88671875" customWidth="1"/>
    <col min="6907" max="6907" width="4.33203125" customWidth="1"/>
    <col min="6908" max="6908" width="4.5546875" customWidth="1"/>
    <col min="6909" max="6909" width="4.88671875" customWidth="1"/>
    <col min="6910" max="6910" width="4.6640625" customWidth="1"/>
    <col min="6911" max="6911" width="4.88671875" customWidth="1"/>
    <col min="6912" max="6912" width="3.109375" customWidth="1"/>
    <col min="6913" max="6913" width="5.33203125" customWidth="1"/>
    <col min="6914" max="6914" width="4.44140625" customWidth="1"/>
    <col min="6915" max="6915" width="4.33203125" customWidth="1"/>
    <col min="6916" max="6916" width="4.44140625" customWidth="1"/>
    <col min="6917" max="6917" width="3.6640625" customWidth="1"/>
    <col min="6918" max="6918" width="5" customWidth="1"/>
    <col min="6919" max="6919" width="4.5546875" customWidth="1"/>
    <col min="6920" max="6920" width="4.44140625" customWidth="1"/>
    <col min="6921" max="6921" width="4.109375" customWidth="1"/>
    <col min="6922" max="6923" width="4.6640625" customWidth="1"/>
    <col min="6924" max="6925" width="4.44140625" customWidth="1"/>
    <col min="6926" max="6926" width="4.88671875" customWidth="1"/>
    <col min="6927" max="6927" width="3.88671875" customWidth="1"/>
    <col min="6928" max="6928" width="4.44140625" customWidth="1"/>
    <col min="6929" max="6929" width="4.5546875" customWidth="1"/>
    <col min="6930" max="6930" width="4.6640625" customWidth="1"/>
    <col min="6931" max="6931" width="4.88671875" customWidth="1"/>
    <col min="6932" max="6932" width="4.6640625" customWidth="1"/>
    <col min="6933" max="6933" width="5.109375" customWidth="1"/>
    <col min="6934" max="6934" width="4.5546875" customWidth="1"/>
    <col min="6935" max="6935" width="5.109375" customWidth="1"/>
    <col min="6936" max="6936" width="4.44140625" customWidth="1"/>
    <col min="6937" max="6937" width="5" customWidth="1"/>
    <col min="6938" max="6938" width="4.5546875" customWidth="1"/>
    <col min="6939" max="6939" width="4.6640625" customWidth="1"/>
    <col min="6940" max="6940" width="3.88671875" customWidth="1"/>
    <col min="6941" max="6942" width="5.33203125" customWidth="1"/>
    <col min="6943" max="6954" width="8.88671875" customWidth="1"/>
    <col min="6955" max="6955" width="4.109375" customWidth="1"/>
    <col min="6956" max="6956" width="4.33203125" customWidth="1"/>
    <col min="6957" max="6957" width="5.33203125" customWidth="1"/>
    <col min="6958" max="6958" width="4.44140625" customWidth="1"/>
    <col min="6959" max="6959" width="4.6640625" customWidth="1"/>
    <col min="6960" max="6960" width="5" customWidth="1"/>
    <col min="6961" max="6961" width="5.33203125" customWidth="1"/>
    <col min="6962" max="6962" width="5.109375" customWidth="1"/>
    <col min="6963" max="6963" width="5.33203125" customWidth="1"/>
    <col min="6964" max="6964" width="5.44140625" customWidth="1"/>
    <col min="6965" max="6965" width="5.109375" customWidth="1"/>
    <col min="6966" max="6966" width="5.44140625" customWidth="1"/>
    <col min="6967" max="6990" width="5" customWidth="1"/>
    <col min="6991" max="6991" width="6.33203125" customWidth="1"/>
    <col min="6992" max="6992" width="6.44140625" customWidth="1"/>
    <col min="7157" max="7157" width="3.88671875" customWidth="1"/>
    <col min="7158" max="7158" width="25.88671875" customWidth="1"/>
    <col min="7159" max="7160" width="4.33203125" customWidth="1"/>
    <col min="7161" max="7161" width="4.6640625" customWidth="1"/>
    <col min="7162" max="7162" width="4.88671875" customWidth="1"/>
    <col min="7163" max="7163" width="4.33203125" customWidth="1"/>
    <col min="7164" max="7164" width="4.5546875" customWidth="1"/>
    <col min="7165" max="7165" width="4.88671875" customWidth="1"/>
    <col min="7166" max="7166" width="4.6640625" customWidth="1"/>
    <col min="7167" max="7167" width="4.88671875" customWidth="1"/>
    <col min="7168" max="7168" width="3.109375" customWidth="1"/>
    <col min="7169" max="7169" width="5.33203125" customWidth="1"/>
    <col min="7170" max="7170" width="4.44140625" customWidth="1"/>
    <col min="7171" max="7171" width="4.33203125" customWidth="1"/>
    <col min="7172" max="7172" width="4.44140625" customWidth="1"/>
    <col min="7173" max="7173" width="3.6640625" customWidth="1"/>
    <col min="7174" max="7174" width="5" customWidth="1"/>
    <col min="7175" max="7175" width="4.5546875" customWidth="1"/>
    <col min="7176" max="7176" width="4.44140625" customWidth="1"/>
    <col min="7177" max="7177" width="4.109375" customWidth="1"/>
    <col min="7178" max="7179" width="4.6640625" customWidth="1"/>
    <col min="7180" max="7181" width="4.44140625" customWidth="1"/>
    <col min="7182" max="7182" width="4.88671875" customWidth="1"/>
    <col min="7183" max="7183" width="3.88671875" customWidth="1"/>
    <col min="7184" max="7184" width="4.44140625" customWidth="1"/>
    <col min="7185" max="7185" width="4.5546875" customWidth="1"/>
    <col min="7186" max="7186" width="4.6640625" customWidth="1"/>
    <col min="7187" max="7187" width="4.88671875" customWidth="1"/>
    <col min="7188" max="7188" width="4.6640625" customWidth="1"/>
    <col min="7189" max="7189" width="5.109375" customWidth="1"/>
    <col min="7190" max="7190" width="4.5546875" customWidth="1"/>
    <col min="7191" max="7191" width="5.109375" customWidth="1"/>
    <col min="7192" max="7192" width="4.44140625" customWidth="1"/>
    <col min="7193" max="7193" width="5" customWidth="1"/>
    <col min="7194" max="7194" width="4.5546875" customWidth="1"/>
    <col min="7195" max="7195" width="4.6640625" customWidth="1"/>
    <col min="7196" max="7196" width="3.88671875" customWidth="1"/>
    <col min="7197" max="7198" width="5.33203125" customWidth="1"/>
    <col min="7199" max="7210" width="8.88671875" customWidth="1"/>
    <col min="7211" max="7211" width="4.109375" customWidth="1"/>
    <col min="7212" max="7212" width="4.33203125" customWidth="1"/>
    <col min="7213" max="7213" width="5.33203125" customWidth="1"/>
    <col min="7214" max="7214" width="4.44140625" customWidth="1"/>
    <col min="7215" max="7215" width="4.6640625" customWidth="1"/>
    <col min="7216" max="7216" width="5" customWidth="1"/>
    <col min="7217" max="7217" width="5.33203125" customWidth="1"/>
    <col min="7218" max="7218" width="5.109375" customWidth="1"/>
    <col min="7219" max="7219" width="5.33203125" customWidth="1"/>
    <col min="7220" max="7220" width="5.44140625" customWidth="1"/>
    <col min="7221" max="7221" width="5.109375" customWidth="1"/>
    <col min="7222" max="7222" width="5.44140625" customWidth="1"/>
    <col min="7223" max="7246" width="5" customWidth="1"/>
    <col min="7247" max="7247" width="6.33203125" customWidth="1"/>
    <col min="7248" max="7248" width="6.44140625" customWidth="1"/>
    <col min="7413" max="7413" width="3.88671875" customWidth="1"/>
    <col min="7414" max="7414" width="25.88671875" customWidth="1"/>
    <col min="7415" max="7416" width="4.33203125" customWidth="1"/>
    <col min="7417" max="7417" width="4.6640625" customWidth="1"/>
    <col min="7418" max="7418" width="4.88671875" customWidth="1"/>
    <col min="7419" max="7419" width="4.33203125" customWidth="1"/>
    <col min="7420" max="7420" width="4.5546875" customWidth="1"/>
    <col min="7421" max="7421" width="4.88671875" customWidth="1"/>
    <col min="7422" max="7422" width="4.6640625" customWidth="1"/>
    <col min="7423" max="7423" width="4.88671875" customWidth="1"/>
    <col min="7424" max="7424" width="3.109375" customWidth="1"/>
    <col min="7425" max="7425" width="5.33203125" customWidth="1"/>
    <col min="7426" max="7426" width="4.44140625" customWidth="1"/>
    <col min="7427" max="7427" width="4.33203125" customWidth="1"/>
    <col min="7428" max="7428" width="4.44140625" customWidth="1"/>
    <col min="7429" max="7429" width="3.6640625" customWidth="1"/>
    <col min="7430" max="7430" width="5" customWidth="1"/>
    <col min="7431" max="7431" width="4.5546875" customWidth="1"/>
    <col min="7432" max="7432" width="4.44140625" customWidth="1"/>
    <col min="7433" max="7433" width="4.109375" customWidth="1"/>
    <col min="7434" max="7435" width="4.6640625" customWidth="1"/>
    <col min="7436" max="7437" width="4.44140625" customWidth="1"/>
    <col min="7438" max="7438" width="4.88671875" customWidth="1"/>
    <col min="7439" max="7439" width="3.88671875" customWidth="1"/>
    <col min="7440" max="7440" width="4.44140625" customWidth="1"/>
    <col min="7441" max="7441" width="4.5546875" customWidth="1"/>
    <col min="7442" max="7442" width="4.6640625" customWidth="1"/>
    <col min="7443" max="7443" width="4.88671875" customWidth="1"/>
    <col min="7444" max="7444" width="4.6640625" customWidth="1"/>
    <col min="7445" max="7445" width="5.109375" customWidth="1"/>
    <col min="7446" max="7446" width="4.5546875" customWidth="1"/>
    <col min="7447" max="7447" width="5.109375" customWidth="1"/>
    <col min="7448" max="7448" width="4.44140625" customWidth="1"/>
    <col min="7449" max="7449" width="5" customWidth="1"/>
    <col min="7450" max="7450" width="4.5546875" customWidth="1"/>
    <col min="7451" max="7451" width="4.6640625" customWidth="1"/>
    <col min="7452" max="7452" width="3.88671875" customWidth="1"/>
    <col min="7453" max="7454" width="5.33203125" customWidth="1"/>
    <col min="7455" max="7466" width="8.88671875" customWidth="1"/>
    <col min="7467" max="7467" width="4.109375" customWidth="1"/>
    <col min="7468" max="7468" width="4.33203125" customWidth="1"/>
    <col min="7469" max="7469" width="5.33203125" customWidth="1"/>
    <col min="7470" max="7470" width="4.44140625" customWidth="1"/>
    <col min="7471" max="7471" width="4.6640625" customWidth="1"/>
    <col min="7472" max="7472" width="5" customWidth="1"/>
    <col min="7473" max="7473" width="5.33203125" customWidth="1"/>
    <col min="7474" max="7474" width="5.109375" customWidth="1"/>
    <col min="7475" max="7475" width="5.33203125" customWidth="1"/>
    <col min="7476" max="7476" width="5.44140625" customWidth="1"/>
    <col min="7477" max="7477" width="5.109375" customWidth="1"/>
    <col min="7478" max="7478" width="5.44140625" customWidth="1"/>
    <col min="7479" max="7502" width="5" customWidth="1"/>
    <col min="7503" max="7503" width="6.33203125" customWidth="1"/>
    <col min="7504" max="7504" width="6.44140625" customWidth="1"/>
    <col min="7669" max="7669" width="3.88671875" customWidth="1"/>
    <col min="7670" max="7670" width="25.88671875" customWidth="1"/>
    <col min="7671" max="7672" width="4.33203125" customWidth="1"/>
    <col min="7673" max="7673" width="4.6640625" customWidth="1"/>
    <col min="7674" max="7674" width="4.88671875" customWidth="1"/>
    <col min="7675" max="7675" width="4.33203125" customWidth="1"/>
    <col min="7676" max="7676" width="4.5546875" customWidth="1"/>
    <col min="7677" max="7677" width="4.88671875" customWidth="1"/>
    <col min="7678" max="7678" width="4.6640625" customWidth="1"/>
    <col min="7679" max="7679" width="4.88671875" customWidth="1"/>
    <col min="7680" max="7680" width="3.109375" customWidth="1"/>
    <col min="7681" max="7681" width="5.33203125" customWidth="1"/>
    <col min="7682" max="7682" width="4.44140625" customWidth="1"/>
    <col min="7683" max="7683" width="4.33203125" customWidth="1"/>
    <col min="7684" max="7684" width="4.44140625" customWidth="1"/>
    <col min="7685" max="7685" width="3.6640625" customWidth="1"/>
    <col min="7686" max="7686" width="5" customWidth="1"/>
    <col min="7687" max="7687" width="4.5546875" customWidth="1"/>
    <col min="7688" max="7688" width="4.44140625" customWidth="1"/>
    <col min="7689" max="7689" width="4.109375" customWidth="1"/>
    <col min="7690" max="7691" width="4.6640625" customWidth="1"/>
    <col min="7692" max="7693" width="4.44140625" customWidth="1"/>
    <col min="7694" max="7694" width="4.88671875" customWidth="1"/>
    <col min="7695" max="7695" width="3.88671875" customWidth="1"/>
    <col min="7696" max="7696" width="4.44140625" customWidth="1"/>
    <col min="7697" max="7697" width="4.5546875" customWidth="1"/>
    <col min="7698" max="7698" width="4.6640625" customWidth="1"/>
    <col min="7699" max="7699" width="4.88671875" customWidth="1"/>
    <col min="7700" max="7700" width="4.6640625" customWidth="1"/>
    <col min="7701" max="7701" width="5.109375" customWidth="1"/>
    <col min="7702" max="7702" width="4.5546875" customWidth="1"/>
    <col min="7703" max="7703" width="5.109375" customWidth="1"/>
    <col min="7704" max="7704" width="4.44140625" customWidth="1"/>
    <col min="7705" max="7705" width="5" customWidth="1"/>
    <col min="7706" max="7706" width="4.5546875" customWidth="1"/>
    <col min="7707" max="7707" width="4.6640625" customWidth="1"/>
    <col min="7708" max="7708" width="3.88671875" customWidth="1"/>
    <col min="7709" max="7710" width="5.33203125" customWidth="1"/>
    <col min="7711" max="7722" width="8.88671875" customWidth="1"/>
    <col min="7723" max="7723" width="4.109375" customWidth="1"/>
    <col min="7724" max="7724" width="4.33203125" customWidth="1"/>
    <col min="7725" max="7725" width="5.33203125" customWidth="1"/>
    <col min="7726" max="7726" width="4.44140625" customWidth="1"/>
    <col min="7727" max="7727" width="4.6640625" customWidth="1"/>
    <col min="7728" max="7728" width="5" customWidth="1"/>
    <col min="7729" max="7729" width="5.33203125" customWidth="1"/>
    <col min="7730" max="7730" width="5.109375" customWidth="1"/>
    <col min="7731" max="7731" width="5.33203125" customWidth="1"/>
    <col min="7732" max="7732" width="5.44140625" customWidth="1"/>
    <col min="7733" max="7733" width="5.109375" customWidth="1"/>
    <col min="7734" max="7734" width="5.44140625" customWidth="1"/>
    <col min="7735" max="7758" width="5" customWidth="1"/>
    <col min="7759" max="7759" width="6.33203125" customWidth="1"/>
    <col min="7760" max="7760" width="6.44140625" customWidth="1"/>
    <col min="7925" max="7925" width="3.88671875" customWidth="1"/>
    <col min="7926" max="7926" width="25.88671875" customWidth="1"/>
    <col min="7927" max="7928" width="4.33203125" customWidth="1"/>
    <col min="7929" max="7929" width="4.6640625" customWidth="1"/>
    <col min="7930" max="7930" width="4.88671875" customWidth="1"/>
    <col min="7931" max="7931" width="4.33203125" customWidth="1"/>
    <col min="7932" max="7932" width="4.5546875" customWidth="1"/>
    <col min="7933" max="7933" width="4.88671875" customWidth="1"/>
    <col min="7934" max="7934" width="4.6640625" customWidth="1"/>
    <col min="7935" max="7935" width="4.88671875" customWidth="1"/>
    <col min="7936" max="7936" width="3.109375" customWidth="1"/>
    <col min="7937" max="7937" width="5.33203125" customWidth="1"/>
    <col min="7938" max="7938" width="4.44140625" customWidth="1"/>
    <col min="7939" max="7939" width="4.33203125" customWidth="1"/>
    <col min="7940" max="7940" width="4.44140625" customWidth="1"/>
    <col min="7941" max="7941" width="3.6640625" customWidth="1"/>
    <col min="7942" max="7942" width="5" customWidth="1"/>
    <col min="7943" max="7943" width="4.5546875" customWidth="1"/>
    <col min="7944" max="7944" width="4.44140625" customWidth="1"/>
    <col min="7945" max="7945" width="4.109375" customWidth="1"/>
    <col min="7946" max="7947" width="4.6640625" customWidth="1"/>
    <col min="7948" max="7949" width="4.44140625" customWidth="1"/>
    <col min="7950" max="7950" width="4.88671875" customWidth="1"/>
    <col min="7951" max="7951" width="3.88671875" customWidth="1"/>
    <col min="7952" max="7952" width="4.44140625" customWidth="1"/>
    <col min="7953" max="7953" width="4.5546875" customWidth="1"/>
    <col min="7954" max="7954" width="4.6640625" customWidth="1"/>
    <col min="7955" max="7955" width="4.88671875" customWidth="1"/>
    <col min="7956" max="7956" width="4.6640625" customWidth="1"/>
    <col min="7957" max="7957" width="5.109375" customWidth="1"/>
    <col min="7958" max="7958" width="4.5546875" customWidth="1"/>
    <col min="7959" max="7959" width="5.109375" customWidth="1"/>
    <col min="7960" max="7960" width="4.44140625" customWidth="1"/>
    <col min="7961" max="7961" width="5" customWidth="1"/>
    <col min="7962" max="7962" width="4.5546875" customWidth="1"/>
    <col min="7963" max="7963" width="4.6640625" customWidth="1"/>
    <col min="7964" max="7964" width="3.88671875" customWidth="1"/>
    <col min="7965" max="7966" width="5.33203125" customWidth="1"/>
    <col min="7967" max="7978" width="8.88671875" customWidth="1"/>
    <col min="7979" max="7979" width="4.109375" customWidth="1"/>
    <col min="7980" max="7980" width="4.33203125" customWidth="1"/>
    <col min="7981" max="7981" width="5.33203125" customWidth="1"/>
    <col min="7982" max="7982" width="4.44140625" customWidth="1"/>
    <col min="7983" max="7983" width="4.6640625" customWidth="1"/>
    <col min="7984" max="7984" width="5" customWidth="1"/>
    <col min="7985" max="7985" width="5.33203125" customWidth="1"/>
    <col min="7986" max="7986" width="5.109375" customWidth="1"/>
    <col min="7987" max="7987" width="5.33203125" customWidth="1"/>
    <col min="7988" max="7988" width="5.44140625" customWidth="1"/>
    <col min="7989" max="7989" width="5.109375" customWidth="1"/>
    <col min="7990" max="7990" width="5.44140625" customWidth="1"/>
    <col min="7991" max="8014" width="5" customWidth="1"/>
    <col min="8015" max="8015" width="6.33203125" customWidth="1"/>
    <col min="8016" max="8016" width="6.44140625" customWidth="1"/>
    <col min="8181" max="8181" width="3.88671875" customWidth="1"/>
    <col min="8182" max="8182" width="25.88671875" customWidth="1"/>
    <col min="8183" max="8184" width="4.33203125" customWidth="1"/>
    <col min="8185" max="8185" width="4.6640625" customWidth="1"/>
    <col min="8186" max="8186" width="4.88671875" customWidth="1"/>
    <col min="8187" max="8187" width="4.33203125" customWidth="1"/>
    <col min="8188" max="8188" width="4.5546875" customWidth="1"/>
    <col min="8189" max="8189" width="4.88671875" customWidth="1"/>
    <col min="8190" max="8190" width="4.6640625" customWidth="1"/>
    <col min="8191" max="8191" width="4.88671875" customWidth="1"/>
    <col min="8192" max="8192" width="3.109375" customWidth="1"/>
    <col min="8193" max="8193" width="5.33203125" customWidth="1"/>
    <col min="8194" max="8194" width="4.44140625" customWidth="1"/>
    <col min="8195" max="8195" width="4.33203125" customWidth="1"/>
    <col min="8196" max="8196" width="4.44140625" customWidth="1"/>
    <col min="8197" max="8197" width="3.6640625" customWidth="1"/>
    <col min="8198" max="8198" width="5" customWidth="1"/>
    <col min="8199" max="8199" width="4.5546875" customWidth="1"/>
    <col min="8200" max="8200" width="4.44140625" customWidth="1"/>
    <col min="8201" max="8201" width="4.109375" customWidth="1"/>
    <col min="8202" max="8203" width="4.6640625" customWidth="1"/>
    <col min="8204" max="8205" width="4.44140625" customWidth="1"/>
    <col min="8206" max="8206" width="4.88671875" customWidth="1"/>
    <col min="8207" max="8207" width="3.88671875" customWidth="1"/>
    <col min="8208" max="8208" width="4.44140625" customWidth="1"/>
    <col min="8209" max="8209" width="4.5546875" customWidth="1"/>
    <col min="8210" max="8210" width="4.6640625" customWidth="1"/>
    <col min="8211" max="8211" width="4.88671875" customWidth="1"/>
    <col min="8212" max="8212" width="4.6640625" customWidth="1"/>
    <col min="8213" max="8213" width="5.109375" customWidth="1"/>
    <col min="8214" max="8214" width="4.5546875" customWidth="1"/>
    <col min="8215" max="8215" width="5.109375" customWidth="1"/>
    <col min="8216" max="8216" width="4.44140625" customWidth="1"/>
    <col min="8217" max="8217" width="5" customWidth="1"/>
    <col min="8218" max="8218" width="4.5546875" customWidth="1"/>
    <col min="8219" max="8219" width="4.6640625" customWidth="1"/>
    <col min="8220" max="8220" width="3.88671875" customWidth="1"/>
    <col min="8221" max="8222" width="5.33203125" customWidth="1"/>
    <col min="8223" max="8234" width="8.88671875" customWidth="1"/>
    <col min="8235" max="8235" width="4.109375" customWidth="1"/>
    <col min="8236" max="8236" width="4.33203125" customWidth="1"/>
    <col min="8237" max="8237" width="5.33203125" customWidth="1"/>
    <col min="8238" max="8238" width="4.44140625" customWidth="1"/>
    <col min="8239" max="8239" width="4.6640625" customWidth="1"/>
    <col min="8240" max="8240" width="5" customWidth="1"/>
    <col min="8241" max="8241" width="5.33203125" customWidth="1"/>
    <col min="8242" max="8242" width="5.109375" customWidth="1"/>
    <col min="8243" max="8243" width="5.33203125" customWidth="1"/>
    <col min="8244" max="8244" width="5.44140625" customWidth="1"/>
    <col min="8245" max="8245" width="5.109375" customWidth="1"/>
    <col min="8246" max="8246" width="5.44140625" customWidth="1"/>
    <col min="8247" max="8270" width="5" customWidth="1"/>
    <col min="8271" max="8271" width="6.33203125" customWidth="1"/>
    <col min="8272" max="8272" width="6.44140625" customWidth="1"/>
    <col min="8437" max="8437" width="3.88671875" customWidth="1"/>
    <col min="8438" max="8438" width="25.88671875" customWidth="1"/>
    <col min="8439" max="8440" width="4.33203125" customWidth="1"/>
    <col min="8441" max="8441" width="4.6640625" customWidth="1"/>
    <col min="8442" max="8442" width="4.88671875" customWidth="1"/>
    <col min="8443" max="8443" width="4.33203125" customWidth="1"/>
    <col min="8444" max="8444" width="4.5546875" customWidth="1"/>
    <col min="8445" max="8445" width="4.88671875" customWidth="1"/>
    <col min="8446" max="8446" width="4.6640625" customWidth="1"/>
    <col min="8447" max="8447" width="4.88671875" customWidth="1"/>
    <col min="8448" max="8448" width="3.109375" customWidth="1"/>
    <col min="8449" max="8449" width="5.33203125" customWidth="1"/>
    <col min="8450" max="8450" width="4.44140625" customWidth="1"/>
    <col min="8451" max="8451" width="4.33203125" customWidth="1"/>
    <col min="8452" max="8452" width="4.44140625" customWidth="1"/>
    <col min="8453" max="8453" width="3.6640625" customWidth="1"/>
    <col min="8454" max="8454" width="5" customWidth="1"/>
    <col min="8455" max="8455" width="4.5546875" customWidth="1"/>
    <col min="8456" max="8456" width="4.44140625" customWidth="1"/>
    <col min="8457" max="8457" width="4.109375" customWidth="1"/>
    <col min="8458" max="8459" width="4.6640625" customWidth="1"/>
    <col min="8460" max="8461" width="4.44140625" customWidth="1"/>
    <col min="8462" max="8462" width="4.88671875" customWidth="1"/>
    <col min="8463" max="8463" width="3.88671875" customWidth="1"/>
    <col min="8464" max="8464" width="4.44140625" customWidth="1"/>
    <col min="8465" max="8465" width="4.5546875" customWidth="1"/>
    <col min="8466" max="8466" width="4.6640625" customWidth="1"/>
    <col min="8467" max="8467" width="4.88671875" customWidth="1"/>
    <col min="8468" max="8468" width="4.6640625" customWidth="1"/>
    <col min="8469" max="8469" width="5.109375" customWidth="1"/>
    <col min="8470" max="8470" width="4.5546875" customWidth="1"/>
    <col min="8471" max="8471" width="5.109375" customWidth="1"/>
    <col min="8472" max="8472" width="4.44140625" customWidth="1"/>
    <col min="8473" max="8473" width="5" customWidth="1"/>
    <col min="8474" max="8474" width="4.5546875" customWidth="1"/>
    <col min="8475" max="8475" width="4.6640625" customWidth="1"/>
    <col min="8476" max="8476" width="3.88671875" customWidth="1"/>
    <col min="8477" max="8478" width="5.33203125" customWidth="1"/>
    <col min="8479" max="8490" width="8.88671875" customWidth="1"/>
    <col min="8491" max="8491" width="4.109375" customWidth="1"/>
    <col min="8492" max="8492" width="4.33203125" customWidth="1"/>
    <col min="8493" max="8493" width="5.33203125" customWidth="1"/>
    <col min="8494" max="8494" width="4.44140625" customWidth="1"/>
    <col min="8495" max="8495" width="4.6640625" customWidth="1"/>
    <col min="8496" max="8496" width="5" customWidth="1"/>
    <col min="8497" max="8497" width="5.33203125" customWidth="1"/>
    <col min="8498" max="8498" width="5.109375" customWidth="1"/>
    <col min="8499" max="8499" width="5.33203125" customWidth="1"/>
    <col min="8500" max="8500" width="5.44140625" customWidth="1"/>
    <col min="8501" max="8501" width="5.109375" customWidth="1"/>
    <col min="8502" max="8502" width="5.44140625" customWidth="1"/>
    <col min="8503" max="8526" width="5" customWidth="1"/>
    <col min="8527" max="8527" width="6.33203125" customWidth="1"/>
    <col min="8528" max="8528" width="6.44140625" customWidth="1"/>
    <col min="8693" max="8693" width="3.88671875" customWidth="1"/>
    <col min="8694" max="8694" width="25.88671875" customWidth="1"/>
    <col min="8695" max="8696" width="4.33203125" customWidth="1"/>
    <col min="8697" max="8697" width="4.6640625" customWidth="1"/>
    <col min="8698" max="8698" width="4.88671875" customWidth="1"/>
    <col min="8699" max="8699" width="4.33203125" customWidth="1"/>
    <col min="8700" max="8700" width="4.5546875" customWidth="1"/>
    <col min="8701" max="8701" width="4.88671875" customWidth="1"/>
    <col min="8702" max="8702" width="4.6640625" customWidth="1"/>
    <col min="8703" max="8703" width="4.88671875" customWidth="1"/>
    <col min="8704" max="8704" width="3.109375" customWidth="1"/>
    <col min="8705" max="8705" width="5.33203125" customWidth="1"/>
    <col min="8706" max="8706" width="4.44140625" customWidth="1"/>
    <col min="8707" max="8707" width="4.33203125" customWidth="1"/>
    <col min="8708" max="8708" width="4.44140625" customWidth="1"/>
    <col min="8709" max="8709" width="3.6640625" customWidth="1"/>
    <col min="8710" max="8710" width="5" customWidth="1"/>
    <col min="8711" max="8711" width="4.5546875" customWidth="1"/>
    <col min="8712" max="8712" width="4.44140625" customWidth="1"/>
    <col min="8713" max="8713" width="4.109375" customWidth="1"/>
    <col min="8714" max="8715" width="4.6640625" customWidth="1"/>
    <col min="8716" max="8717" width="4.44140625" customWidth="1"/>
    <col min="8718" max="8718" width="4.88671875" customWidth="1"/>
    <col min="8719" max="8719" width="3.88671875" customWidth="1"/>
    <col min="8720" max="8720" width="4.44140625" customWidth="1"/>
    <col min="8721" max="8721" width="4.5546875" customWidth="1"/>
    <col min="8722" max="8722" width="4.6640625" customWidth="1"/>
    <col min="8723" max="8723" width="4.88671875" customWidth="1"/>
    <col min="8724" max="8724" width="4.6640625" customWidth="1"/>
    <col min="8725" max="8725" width="5.109375" customWidth="1"/>
    <col min="8726" max="8726" width="4.5546875" customWidth="1"/>
    <col min="8727" max="8727" width="5.109375" customWidth="1"/>
    <col min="8728" max="8728" width="4.44140625" customWidth="1"/>
    <col min="8729" max="8729" width="5" customWidth="1"/>
    <col min="8730" max="8730" width="4.5546875" customWidth="1"/>
    <col min="8731" max="8731" width="4.6640625" customWidth="1"/>
    <col min="8732" max="8732" width="3.88671875" customWidth="1"/>
    <col min="8733" max="8734" width="5.33203125" customWidth="1"/>
    <col min="8735" max="8746" width="8.88671875" customWidth="1"/>
    <col min="8747" max="8747" width="4.109375" customWidth="1"/>
    <col min="8748" max="8748" width="4.33203125" customWidth="1"/>
    <col min="8749" max="8749" width="5.33203125" customWidth="1"/>
    <col min="8750" max="8750" width="4.44140625" customWidth="1"/>
    <col min="8751" max="8751" width="4.6640625" customWidth="1"/>
    <col min="8752" max="8752" width="5" customWidth="1"/>
    <col min="8753" max="8753" width="5.33203125" customWidth="1"/>
    <col min="8754" max="8754" width="5.109375" customWidth="1"/>
    <col min="8755" max="8755" width="5.33203125" customWidth="1"/>
    <col min="8756" max="8756" width="5.44140625" customWidth="1"/>
    <col min="8757" max="8757" width="5.109375" customWidth="1"/>
    <col min="8758" max="8758" width="5.44140625" customWidth="1"/>
    <col min="8759" max="8782" width="5" customWidth="1"/>
    <col min="8783" max="8783" width="6.33203125" customWidth="1"/>
    <col min="8784" max="8784" width="6.44140625" customWidth="1"/>
    <col min="8949" max="8949" width="3.88671875" customWidth="1"/>
    <col min="8950" max="8950" width="25.88671875" customWidth="1"/>
    <col min="8951" max="8952" width="4.33203125" customWidth="1"/>
    <col min="8953" max="8953" width="4.6640625" customWidth="1"/>
    <col min="8954" max="8954" width="4.88671875" customWidth="1"/>
    <col min="8955" max="8955" width="4.33203125" customWidth="1"/>
    <col min="8956" max="8956" width="4.5546875" customWidth="1"/>
    <col min="8957" max="8957" width="4.88671875" customWidth="1"/>
    <col min="8958" max="8958" width="4.6640625" customWidth="1"/>
    <col min="8959" max="8959" width="4.88671875" customWidth="1"/>
    <col min="8960" max="8960" width="3.109375" customWidth="1"/>
    <col min="8961" max="8961" width="5.33203125" customWidth="1"/>
    <col min="8962" max="8962" width="4.44140625" customWidth="1"/>
    <col min="8963" max="8963" width="4.33203125" customWidth="1"/>
    <col min="8964" max="8964" width="4.44140625" customWidth="1"/>
    <col min="8965" max="8965" width="3.6640625" customWidth="1"/>
    <col min="8966" max="8966" width="5" customWidth="1"/>
    <col min="8967" max="8967" width="4.5546875" customWidth="1"/>
    <col min="8968" max="8968" width="4.44140625" customWidth="1"/>
    <col min="8969" max="8969" width="4.109375" customWidth="1"/>
    <col min="8970" max="8971" width="4.6640625" customWidth="1"/>
    <col min="8972" max="8973" width="4.44140625" customWidth="1"/>
    <col min="8974" max="8974" width="4.88671875" customWidth="1"/>
    <col min="8975" max="8975" width="3.88671875" customWidth="1"/>
    <col min="8976" max="8976" width="4.44140625" customWidth="1"/>
    <col min="8977" max="8977" width="4.5546875" customWidth="1"/>
    <col min="8978" max="8978" width="4.6640625" customWidth="1"/>
    <col min="8979" max="8979" width="4.88671875" customWidth="1"/>
    <col min="8980" max="8980" width="4.6640625" customWidth="1"/>
    <col min="8981" max="8981" width="5.109375" customWidth="1"/>
    <col min="8982" max="8982" width="4.5546875" customWidth="1"/>
    <col min="8983" max="8983" width="5.109375" customWidth="1"/>
    <col min="8984" max="8984" width="4.44140625" customWidth="1"/>
    <col min="8985" max="8985" width="5" customWidth="1"/>
    <col min="8986" max="8986" width="4.5546875" customWidth="1"/>
    <col min="8987" max="8987" width="4.6640625" customWidth="1"/>
    <col min="8988" max="8988" width="3.88671875" customWidth="1"/>
    <col min="8989" max="8990" width="5.33203125" customWidth="1"/>
    <col min="8991" max="9002" width="8.88671875" customWidth="1"/>
    <col min="9003" max="9003" width="4.109375" customWidth="1"/>
    <col min="9004" max="9004" width="4.33203125" customWidth="1"/>
    <col min="9005" max="9005" width="5.33203125" customWidth="1"/>
    <col min="9006" max="9006" width="4.44140625" customWidth="1"/>
    <col min="9007" max="9007" width="4.6640625" customWidth="1"/>
    <col min="9008" max="9008" width="5" customWidth="1"/>
    <col min="9009" max="9009" width="5.33203125" customWidth="1"/>
    <col min="9010" max="9010" width="5.109375" customWidth="1"/>
    <col min="9011" max="9011" width="5.33203125" customWidth="1"/>
    <col min="9012" max="9012" width="5.44140625" customWidth="1"/>
    <col min="9013" max="9013" width="5.109375" customWidth="1"/>
    <col min="9014" max="9014" width="5.44140625" customWidth="1"/>
    <col min="9015" max="9038" width="5" customWidth="1"/>
    <col min="9039" max="9039" width="6.33203125" customWidth="1"/>
    <col min="9040" max="9040" width="6.44140625" customWidth="1"/>
    <col min="9205" max="9205" width="3.88671875" customWidth="1"/>
    <col min="9206" max="9206" width="25.88671875" customWidth="1"/>
    <col min="9207" max="9208" width="4.33203125" customWidth="1"/>
    <col min="9209" max="9209" width="4.6640625" customWidth="1"/>
    <col min="9210" max="9210" width="4.88671875" customWidth="1"/>
    <col min="9211" max="9211" width="4.33203125" customWidth="1"/>
    <col min="9212" max="9212" width="4.5546875" customWidth="1"/>
    <col min="9213" max="9213" width="4.88671875" customWidth="1"/>
    <col min="9214" max="9214" width="4.6640625" customWidth="1"/>
    <col min="9215" max="9215" width="4.88671875" customWidth="1"/>
    <col min="9216" max="9216" width="3.109375" customWidth="1"/>
    <col min="9217" max="9217" width="5.33203125" customWidth="1"/>
    <col min="9218" max="9218" width="4.44140625" customWidth="1"/>
    <col min="9219" max="9219" width="4.33203125" customWidth="1"/>
    <col min="9220" max="9220" width="4.44140625" customWidth="1"/>
    <col min="9221" max="9221" width="3.6640625" customWidth="1"/>
    <col min="9222" max="9222" width="5" customWidth="1"/>
    <col min="9223" max="9223" width="4.5546875" customWidth="1"/>
    <col min="9224" max="9224" width="4.44140625" customWidth="1"/>
    <col min="9225" max="9225" width="4.109375" customWidth="1"/>
    <col min="9226" max="9227" width="4.6640625" customWidth="1"/>
    <col min="9228" max="9229" width="4.44140625" customWidth="1"/>
    <col min="9230" max="9230" width="4.88671875" customWidth="1"/>
    <col min="9231" max="9231" width="3.88671875" customWidth="1"/>
    <col min="9232" max="9232" width="4.44140625" customWidth="1"/>
    <col min="9233" max="9233" width="4.5546875" customWidth="1"/>
    <col min="9234" max="9234" width="4.6640625" customWidth="1"/>
    <col min="9235" max="9235" width="4.88671875" customWidth="1"/>
    <col min="9236" max="9236" width="4.6640625" customWidth="1"/>
    <col min="9237" max="9237" width="5.109375" customWidth="1"/>
    <col min="9238" max="9238" width="4.5546875" customWidth="1"/>
    <col min="9239" max="9239" width="5.109375" customWidth="1"/>
    <col min="9240" max="9240" width="4.44140625" customWidth="1"/>
    <col min="9241" max="9241" width="5" customWidth="1"/>
    <col min="9242" max="9242" width="4.5546875" customWidth="1"/>
    <col min="9243" max="9243" width="4.6640625" customWidth="1"/>
    <col min="9244" max="9244" width="3.88671875" customWidth="1"/>
    <col min="9245" max="9246" width="5.33203125" customWidth="1"/>
    <col min="9247" max="9258" width="8.88671875" customWidth="1"/>
    <col min="9259" max="9259" width="4.109375" customWidth="1"/>
    <col min="9260" max="9260" width="4.33203125" customWidth="1"/>
    <col min="9261" max="9261" width="5.33203125" customWidth="1"/>
    <col min="9262" max="9262" width="4.44140625" customWidth="1"/>
    <col min="9263" max="9263" width="4.6640625" customWidth="1"/>
    <col min="9264" max="9264" width="5" customWidth="1"/>
    <col min="9265" max="9265" width="5.33203125" customWidth="1"/>
    <col min="9266" max="9266" width="5.109375" customWidth="1"/>
    <col min="9267" max="9267" width="5.33203125" customWidth="1"/>
    <col min="9268" max="9268" width="5.44140625" customWidth="1"/>
    <col min="9269" max="9269" width="5.109375" customWidth="1"/>
    <col min="9270" max="9270" width="5.44140625" customWidth="1"/>
    <col min="9271" max="9294" width="5" customWidth="1"/>
    <col min="9295" max="9295" width="6.33203125" customWidth="1"/>
    <col min="9296" max="9296" width="6.44140625" customWidth="1"/>
    <col min="9461" max="9461" width="3.88671875" customWidth="1"/>
    <col min="9462" max="9462" width="25.88671875" customWidth="1"/>
    <col min="9463" max="9464" width="4.33203125" customWidth="1"/>
    <col min="9465" max="9465" width="4.6640625" customWidth="1"/>
    <col min="9466" max="9466" width="4.88671875" customWidth="1"/>
    <col min="9467" max="9467" width="4.33203125" customWidth="1"/>
    <col min="9468" max="9468" width="4.5546875" customWidth="1"/>
    <col min="9469" max="9469" width="4.88671875" customWidth="1"/>
    <col min="9470" max="9470" width="4.6640625" customWidth="1"/>
    <col min="9471" max="9471" width="4.88671875" customWidth="1"/>
    <col min="9472" max="9472" width="3.109375" customWidth="1"/>
    <col min="9473" max="9473" width="5.33203125" customWidth="1"/>
    <col min="9474" max="9474" width="4.44140625" customWidth="1"/>
    <col min="9475" max="9475" width="4.33203125" customWidth="1"/>
    <col min="9476" max="9476" width="4.44140625" customWidth="1"/>
    <col min="9477" max="9477" width="3.6640625" customWidth="1"/>
    <col min="9478" max="9478" width="5" customWidth="1"/>
    <col min="9479" max="9479" width="4.5546875" customWidth="1"/>
    <col min="9480" max="9480" width="4.44140625" customWidth="1"/>
    <col min="9481" max="9481" width="4.109375" customWidth="1"/>
    <col min="9482" max="9483" width="4.6640625" customWidth="1"/>
    <col min="9484" max="9485" width="4.44140625" customWidth="1"/>
    <col min="9486" max="9486" width="4.88671875" customWidth="1"/>
    <col min="9487" max="9487" width="3.88671875" customWidth="1"/>
    <col min="9488" max="9488" width="4.44140625" customWidth="1"/>
    <col min="9489" max="9489" width="4.5546875" customWidth="1"/>
    <col min="9490" max="9490" width="4.6640625" customWidth="1"/>
    <col min="9491" max="9491" width="4.88671875" customWidth="1"/>
    <col min="9492" max="9492" width="4.6640625" customWidth="1"/>
    <col min="9493" max="9493" width="5.109375" customWidth="1"/>
    <col min="9494" max="9494" width="4.5546875" customWidth="1"/>
    <col min="9495" max="9495" width="5.109375" customWidth="1"/>
    <col min="9496" max="9496" width="4.44140625" customWidth="1"/>
    <col min="9497" max="9497" width="5" customWidth="1"/>
    <col min="9498" max="9498" width="4.5546875" customWidth="1"/>
    <col min="9499" max="9499" width="4.6640625" customWidth="1"/>
    <col min="9500" max="9500" width="3.88671875" customWidth="1"/>
    <col min="9501" max="9502" width="5.33203125" customWidth="1"/>
    <col min="9503" max="9514" width="8.88671875" customWidth="1"/>
    <col min="9515" max="9515" width="4.109375" customWidth="1"/>
    <col min="9516" max="9516" width="4.33203125" customWidth="1"/>
    <col min="9517" max="9517" width="5.33203125" customWidth="1"/>
    <col min="9518" max="9518" width="4.44140625" customWidth="1"/>
    <col min="9519" max="9519" width="4.6640625" customWidth="1"/>
    <col min="9520" max="9520" width="5" customWidth="1"/>
    <col min="9521" max="9521" width="5.33203125" customWidth="1"/>
    <col min="9522" max="9522" width="5.109375" customWidth="1"/>
    <col min="9523" max="9523" width="5.33203125" customWidth="1"/>
    <col min="9524" max="9524" width="5.44140625" customWidth="1"/>
    <col min="9525" max="9525" width="5.109375" customWidth="1"/>
    <col min="9526" max="9526" width="5.44140625" customWidth="1"/>
    <col min="9527" max="9550" width="5" customWidth="1"/>
    <col min="9551" max="9551" width="6.33203125" customWidth="1"/>
    <col min="9552" max="9552" width="6.44140625" customWidth="1"/>
    <col min="9717" max="9717" width="3.88671875" customWidth="1"/>
    <col min="9718" max="9718" width="25.88671875" customWidth="1"/>
    <col min="9719" max="9720" width="4.33203125" customWidth="1"/>
    <col min="9721" max="9721" width="4.6640625" customWidth="1"/>
    <col min="9722" max="9722" width="4.88671875" customWidth="1"/>
    <col min="9723" max="9723" width="4.33203125" customWidth="1"/>
    <col min="9724" max="9724" width="4.5546875" customWidth="1"/>
    <col min="9725" max="9725" width="4.88671875" customWidth="1"/>
    <col min="9726" max="9726" width="4.6640625" customWidth="1"/>
    <col min="9727" max="9727" width="4.88671875" customWidth="1"/>
    <col min="9728" max="9728" width="3.109375" customWidth="1"/>
    <col min="9729" max="9729" width="5.33203125" customWidth="1"/>
    <col min="9730" max="9730" width="4.44140625" customWidth="1"/>
    <col min="9731" max="9731" width="4.33203125" customWidth="1"/>
    <col min="9732" max="9732" width="4.44140625" customWidth="1"/>
    <col min="9733" max="9733" width="3.6640625" customWidth="1"/>
    <col min="9734" max="9734" width="5" customWidth="1"/>
    <col min="9735" max="9735" width="4.5546875" customWidth="1"/>
    <col min="9736" max="9736" width="4.44140625" customWidth="1"/>
    <col min="9737" max="9737" width="4.109375" customWidth="1"/>
    <col min="9738" max="9739" width="4.6640625" customWidth="1"/>
    <col min="9740" max="9741" width="4.44140625" customWidth="1"/>
    <col min="9742" max="9742" width="4.88671875" customWidth="1"/>
    <col min="9743" max="9743" width="3.88671875" customWidth="1"/>
    <col min="9744" max="9744" width="4.44140625" customWidth="1"/>
    <col min="9745" max="9745" width="4.5546875" customWidth="1"/>
    <col min="9746" max="9746" width="4.6640625" customWidth="1"/>
    <col min="9747" max="9747" width="4.88671875" customWidth="1"/>
    <col min="9748" max="9748" width="4.6640625" customWidth="1"/>
    <col min="9749" max="9749" width="5.109375" customWidth="1"/>
    <col min="9750" max="9750" width="4.5546875" customWidth="1"/>
    <col min="9751" max="9751" width="5.109375" customWidth="1"/>
    <col min="9752" max="9752" width="4.44140625" customWidth="1"/>
    <col min="9753" max="9753" width="5" customWidth="1"/>
    <col min="9754" max="9754" width="4.5546875" customWidth="1"/>
    <col min="9755" max="9755" width="4.6640625" customWidth="1"/>
    <col min="9756" max="9756" width="3.88671875" customWidth="1"/>
    <col min="9757" max="9758" width="5.33203125" customWidth="1"/>
    <col min="9759" max="9770" width="8.88671875" customWidth="1"/>
    <col min="9771" max="9771" width="4.109375" customWidth="1"/>
    <col min="9772" max="9772" width="4.33203125" customWidth="1"/>
    <col min="9773" max="9773" width="5.33203125" customWidth="1"/>
    <col min="9774" max="9774" width="4.44140625" customWidth="1"/>
    <col min="9775" max="9775" width="4.6640625" customWidth="1"/>
    <col min="9776" max="9776" width="5" customWidth="1"/>
    <col min="9777" max="9777" width="5.33203125" customWidth="1"/>
    <col min="9778" max="9778" width="5.109375" customWidth="1"/>
    <col min="9779" max="9779" width="5.33203125" customWidth="1"/>
    <col min="9780" max="9780" width="5.44140625" customWidth="1"/>
    <col min="9781" max="9781" width="5.109375" customWidth="1"/>
    <col min="9782" max="9782" width="5.44140625" customWidth="1"/>
    <col min="9783" max="9806" width="5" customWidth="1"/>
    <col min="9807" max="9807" width="6.33203125" customWidth="1"/>
    <col min="9808" max="9808" width="6.44140625" customWidth="1"/>
    <col min="9973" max="9973" width="3.88671875" customWidth="1"/>
    <col min="9974" max="9974" width="25.88671875" customWidth="1"/>
    <col min="9975" max="9976" width="4.33203125" customWidth="1"/>
    <col min="9977" max="9977" width="4.6640625" customWidth="1"/>
    <col min="9978" max="9978" width="4.88671875" customWidth="1"/>
    <col min="9979" max="9979" width="4.33203125" customWidth="1"/>
    <col min="9980" max="9980" width="4.5546875" customWidth="1"/>
    <col min="9981" max="9981" width="4.88671875" customWidth="1"/>
    <col min="9982" max="9982" width="4.6640625" customWidth="1"/>
    <col min="9983" max="9983" width="4.88671875" customWidth="1"/>
    <col min="9984" max="9984" width="3.109375" customWidth="1"/>
    <col min="9985" max="9985" width="5.33203125" customWidth="1"/>
    <col min="9986" max="9986" width="4.44140625" customWidth="1"/>
    <col min="9987" max="9987" width="4.33203125" customWidth="1"/>
    <col min="9988" max="9988" width="4.44140625" customWidth="1"/>
    <col min="9989" max="9989" width="3.6640625" customWidth="1"/>
    <col min="9990" max="9990" width="5" customWidth="1"/>
    <col min="9991" max="9991" width="4.5546875" customWidth="1"/>
    <col min="9992" max="9992" width="4.44140625" customWidth="1"/>
    <col min="9993" max="9993" width="4.109375" customWidth="1"/>
    <col min="9994" max="9995" width="4.6640625" customWidth="1"/>
    <col min="9996" max="9997" width="4.44140625" customWidth="1"/>
    <col min="9998" max="9998" width="4.88671875" customWidth="1"/>
    <col min="9999" max="9999" width="3.88671875" customWidth="1"/>
    <col min="10000" max="10000" width="4.44140625" customWidth="1"/>
    <col min="10001" max="10001" width="4.5546875" customWidth="1"/>
    <col min="10002" max="10002" width="4.6640625" customWidth="1"/>
    <col min="10003" max="10003" width="4.88671875" customWidth="1"/>
    <col min="10004" max="10004" width="4.6640625" customWidth="1"/>
    <col min="10005" max="10005" width="5.109375" customWidth="1"/>
    <col min="10006" max="10006" width="4.5546875" customWidth="1"/>
    <col min="10007" max="10007" width="5.109375" customWidth="1"/>
    <col min="10008" max="10008" width="4.44140625" customWidth="1"/>
    <col min="10009" max="10009" width="5" customWidth="1"/>
    <col min="10010" max="10010" width="4.5546875" customWidth="1"/>
    <col min="10011" max="10011" width="4.6640625" customWidth="1"/>
    <col min="10012" max="10012" width="3.88671875" customWidth="1"/>
    <col min="10013" max="10014" width="5.33203125" customWidth="1"/>
    <col min="10015" max="10026" width="8.88671875" customWidth="1"/>
    <col min="10027" max="10027" width="4.109375" customWidth="1"/>
    <col min="10028" max="10028" width="4.33203125" customWidth="1"/>
    <col min="10029" max="10029" width="5.33203125" customWidth="1"/>
    <col min="10030" max="10030" width="4.44140625" customWidth="1"/>
    <col min="10031" max="10031" width="4.6640625" customWidth="1"/>
    <col min="10032" max="10032" width="5" customWidth="1"/>
    <col min="10033" max="10033" width="5.33203125" customWidth="1"/>
    <col min="10034" max="10034" width="5.109375" customWidth="1"/>
    <col min="10035" max="10035" width="5.33203125" customWidth="1"/>
    <col min="10036" max="10036" width="5.44140625" customWidth="1"/>
    <col min="10037" max="10037" width="5.109375" customWidth="1"/>
    <col min="10038" max="10038" width="5.44140625" customWidth="1"/>
    <col min="10039" max="10062" width="5" customWidth="1"/>
    <col min="10063" max="10063" width="6.33203125" customWidth="1"/>
    <col min="10064" max="10064" width="6.44140625" customWidth="1"/>
    <col min="10229" max="10229" width="3.88671875" customWidth="1"/>
    <col min="10230" max="10230" width="25.88671875" customWidth="1"/>
    <col min="10231" max="10232" width="4.33203125" customWidth="1"/>
    <col min="10233" max="10233" width="4.6640625" customWidth="1"/>
    <col min="10234" max="10234" width="4.88671875" customWidth="1"/>
    <col min="10235" max="10235" width="4.33203125" customWidth="1"/>
    <col min="10236" max="10236" width="4.5546875" customWidth="1"/>
    <col min="10237" max="10237" width="4.88671875" customWidth="1"/>
    <col min="10238" max="10238" width="4.6640625" customWidth="1"/>
    <col min="10239" max="10239" width="4.88671875" customWidth="1"/>
    <col min="10240" max="10240" width="3.109375" customWidth="1"/>
    <col min="10241" max="10241" width="5.33203125" customWidth="1"/>
    <col min="10242" max="10242" width="4.44140625" customWidth="1"/>
    <col min="10243" max="10243" width="4.33203125" customWidth="1"/>
    <col min="10244" max="10244" width="4.44140625" customWidth="1"/>
    <col min="10245" max="10245" width="3.6640625" customWidth="1"/>
    <col min="10246" max="10246" width="5" customWidth="1"/>
    <col min="10247" max="10247" width="4.5546875" customWidth="1"/>
    <col min="10248" max="10248" width="4.44140625" customWidth="1"/>
    <col min="10249" max="10249" width="4.109375" customWidth="1"/>
    <col min="10250" max="10251" width="4.6640625" customWidth="1"/>
    <col min="10252" max="10253" width="4.44140625" customWidth="1"/>
    <col min="10254" max="10254" width="4.88671875" customWidth="1"/>
    <col min="10255" max="10255" width="3.88671875" customWidth="1"/>
    <col min="10256" max="10256" width="4.44140625" customWidth="1"/>
    <col min="10257" max="10257" width="4.5546875" customWidth="1"/>
    <col min="10258" max="10258" width="4.6640625" customWidth="1"/>
    <col min="10259" max="10259" width="4.88671875" customWidth="1"/>
    <col min="10260" max="10260" width="4.6640625" customWidth="1"/>
    <col min="10261" max="10261" width="5.109375" customWidth="1"/>
    <col min="10262" max="10262" width="4.5546875" customWidth="1"/>
    <col min="10263" max="10263" width="5.109375" customWidth="1"/>
    <col min="10264" max="10264" width="4.44140625" customWidth="1"/>
    <col min="10265" max="10265" width="5" customWidth="1"/>
    <col min="10266" max="10266" width="4.5546875" customWidth="1"/>
    <col min="10267" max="10267" width="4.6640625" customWidth="1"/>
    <col min="10268" max="10268" width="3.88671875" customWidth="1"/>
    <col min="10269" max="10270" width="5.33203125" customWidth="1"/>
    <col min="10271" max="10282" width="8.88671875" customWidth="1"/>
    <col min="10283" max="10283" width="4.109375" customWidth="1"/>
    <col min="10284" max="10284" width="4.33203125" customWidth="1"/>
    <col min="10285" max="10285" width="5.33203125" customWidth="1"/>
    <col min="10286" max="10286" width="4.44140625" customWidth="1"/>
    <col min="10287" max="10287" width="4.6640625" customWidth="1"/>
    <col min="10288" max="10288" width="5" customWidth="1"/>
    <col min="10289" max="10289" width="5.33203125" customWidth="1"/>
    <col min="10290" max="10290" width="5.109375" customWidth="1"/>
    <col min="10291" max="10291" width="5.33203125" customWidth="1"/>
    <col min="10292" max="10292" width="5.44140625" customWidth="1"/>
    <col min="10293" max="10293" width="5.109375" customWidth="1"/>
    <col min="10294" max="10294" width="5.44140625" customWidth="1"/>
    <col min="10295" max="10318" width="5" customWidth="1"/>
    <col min="10319" max="10319" width="6.33203125" customWidth="1"/>
    <col min="10320" max="10320" width="6.44140625" customWidth="1"/>
    <col min="10485" max="10485" width="3.88671875" customWidth="1"/>
    <col min="10486" max="10486" width="25.88671875" customWidth="1"/>
    <col min="10487" max="10488" width="4.33203125" customWidth="1"/>
    <col min="10489" max="10489" width="4.6640625" customWidth="1"/>
    <col min="10490" max="10490" width="4.88671875" customWidth="1"/>
    <col min="10491" max="10491" width="4.33203125" customWidth="1"/>
    <col min="10492" max="10492" width="4.5546875" customWidth="1"/>
    <col min="10493" max="10493" width="4.88671875" customWidth="1"/>
    <col min="10494" max="10494" width="4.6640625" customWidth="1"/>
    <col min="10495" max="10495" width="4.88671875" customWidth="1"/>
    <col min="10496" max="10496" width="3.109375" customWidth="1"/>
    <col min="10497" max="10497" width="5.33203125" customWidth="1"/>
    <col min="10498" max="10498" width="4.44140625" customWidth="1"/>
    <col min="10499" max="10499" width="4.33203125" customWidth="1"/>
    <col min="10500" max="10500" width="4.44140625" customWidth="1"/>
    <col min="10501" max="10501" width="3.6640625" customWidth="1"/>
    <col min="10502" max="10502" width="5" customWidth="1"/>
    <col min="10503" max="10503" width="4.5546875" customWidth="1"/>
    <col min="10504" max="10504" width="4.44140625" customWidth="1"/>
    <col min="10505" max="10505" width="4.109375" customWidth="1"/>
    <col min="10506" max="10507" width="4.6640625" customWidth="1"/>
    <col min="10508" max="10509" width="4.44140625" customWidth="1"/>
    <col min="10510" max="10510" width="4.88671875" customWidth="1"/>
    <col min="10511" max="10511" width="3.88671875" customWidth="1"/>
    <col min="10512" max="10512" width="4.44140625" customWidth="1"/>
    <col min="10513" max="10513" width="4.5546875" customWidth="1"/>
    <col min="10514" max="10514" width="4.6640625" customWidth="1"/>
    <col min="10515" max="10515" width="4.88671875" customWidth="1"/>
    <col min="10516" max="10516" width="4.6640625" customWidth="1"/>
    <col min="10517" max="10517" width="5.109375" customWidth="1"/>
    <col min="10518" max="10518" width="4.5546875" customWidth="1"/>
    <col min="10519" max="10519" width="5.109375" customWidth="1"/>
    <col min="10520" max="10520" width="4.44140625" customWidth="1"/>
    <col min="10521" max="10521" width="5" customWidth="1"/>
    <col min="10522" max="10522" width="4.5546875" customWidth="1"/>
    <col min="10523" max="10523" width="4.6640625" customWidth="1"/>
    <col min="10524" max="10524" width="3.88671875" customWidth="1"/>
    <col min="10525" max="10526" width="5.33203125" customWidth="1"/>
    <col min="10527" max="10538" width="8.88671875" customWidth="1"/>
    <col min="10539" max="10539" width="4.109375" customWidth="1"/>
    <col min="10540" max="10540" width="4.33203125" customWidth="1"/>
    <col min="10541" max="10541" width="5.33203125" customWidth="1"/>
    <col min="10542" max="10542" width="4.44140625" customWidth="1"/>
    <col min="10543" max="10543" width="4.6640625" customWidth="1"/>
    <col min="10544" max="10544" width="5" customWidth="1"/>
    <col min="10545" max="10545" width="5.33203125" customWidth="1"/>
    <col min="10546" max="10546" width="5.109375" customWidth="1"/>
    <col min="10547" max="10547" width="5.33203125" customWidth="1"/>
    <col min="10548" max="10548" width="5.44140625" customWidth="1"/>
    <col min="10549" max="10549" width="5.109375" customWidth="1"/>
    <col min="10550" max="10550" width="5.44140625" customWidth="1"/>
    <col min="10551" max="10574" width="5" customWidth="1"/>
    <col min="10575" max="10575" width="6.33203125" customWidth="1"/>
    <col min="10576" max="10576" width="6.44140625" customWidth="1"/>
    <col min="10741" max="10741" width="3.88671875" customWidth="1"/>
    <col min="10742" max="10742" width="25.88671875" customWidth="1"/>
    <col min="10743" max="10744" width="4.33203125" customWidth="1"/>
    <col min="10745" max="10745" width="4.6640625" customWidth="1"/>
    <col min="10746" max="10746" width="4.88671875" customWidth="1"/>
    <col min="10747" max="10747" width="4.33203125" customWidth="1"/>
    <col min="10748" max="10748" width="4.5546875" customWidth="1"/>
    <col min="10749" max="10749" width="4.88671875" customWidth="1"/>
    <col min="10750" max="10750" width="4.6640625" customWidth="1"/>
    <col min="10751" max="10751" width="4.88671875" customWidth="1"/>
    <col min="10752" max="10752" width="3.109375" customWidth="1"/>
    <col min="10753" max="10753" width="5.33203125" customWidth="1"/>
    <col min="10754" max="10754" width="4.44140625" customWidth="1"/>
    <col min="10755" max="10755" width="4.33203125" customWidth="1"/>
    <col min="10756" max="10756" width="4.44140625" customWidth="1"/>
    <col min="10757" max="10757" width="3.6640625" customWidth="1"/>
    <col min="10758" max="10758" width="5" customWidth="1"/>
    <col min="10759" max="10759" width="4.5546875" customWidth="1"/>
    <col min="10760" max="10760" width="4.44140625" customWidth="1"/>
    <col min="10761" max="10761" width="4.109375" customWidth="1"/>
    <col min="10762" max="10763" width="4.6640625" customWidth="1"/>
    <col min="10764" max="10765" width="4.44140625" customWidth="1"/>
    <col min="10766" max="10766" width="4.88671875" customWidth="1"/>
    <col min="10767" max="10767" width="3.88671875" customWidth="1"/>
    <col min="10768" max="10768" width="4.44140625" customWidth="1"/>
    <col min="10769" max="10769" width="4.5546875" customWidth="1"/>
    <col min="10770" max="10770" width="4.6640625" customWidth="1"/>
    <col min="10771" max="10771" width="4.88671875" customWidth="1"/>
    <col min="10772" max="10772" width="4.6640625" customWidth="1"/>
    <col min="10773" max="10773" width="5.109375" customWidth="1"/>
    <col min="10774" max="10774" width="4.5546875" customWidth="1"/>
    <col min="10775" max="10775" width="5.109375" customWidth="1"/>
    <col min="10776" max="10776" width="4.44140625" customWidth="1"/>
    <col min="10777" max="10777" width="5" customWidth="1"/>
    <col min="10778" max="10778" width="4.5546875" customWidth="1"/>
    <col min="10779" max="10779" width="4.6640625" customWidth="1"/>
    <col min="10780" max="10780" width="3.88671875" customWidth="1"/>
    <col min="10781" max="10782" width="5.33203125" customWidth="1"/>
    <col min="10783" max="10794" width="8.88671875" customWidth="1"/>
    <col min="10795" max="10795" width="4.109375" customWidth="1"/>
    <col min="10796" max="10796" width="4.33203125" customWidth="1"/>
    <col min="10797" max="10797" width="5.33203125" customWidth="1"/>
    <col min="10798" max="10798" width="4.44140625" customWidth="1"/>
    <col min="10799" max="10799" width="4.6640625" customWidth="1"/>
    <col min="10800" max="10800" width="5" customWidth="1"/>
    <col min="10801" max="10801" width="5.33203125" customWidth="1"/>
    <col min="10802" max="10802" width="5.109375" customWidth="1"/>
    <col min="10803" max="10803" width="5.33203125" customWidth="1"/>
    <col min="10804" max="10804" width="5.44140625" customWidth="1"/>
    <col min="10805" max="10805" width="5.109375" customWidth="1"/>
    <col min="10806" max="10806" width="5.44140625" customWidth="1"/>
    <col min="10807" max="10830" width="5" customWidth="1"/>
    <col min="10831" max="10831" width="6.33203125" customWidth="1"/>
    <col min="10832" max="10832" width="6.44140625" customWidth="1"/>
    <col min="10997" max="10997" width="3.88671875" customWidth="1"/>
    <col min="10998" max="10998" width="25.88671875" customWidth="1"/>
    <col min="10999" max="11000" width="4.33203125" customWidth="1"/>
    <col min="11001" max="11001" width="4.6640625" customWidth="1"/>
    <col min="11002" max="11002" width="4.88671875" customWidth="1"/>
    <col min="11003" max="11003" width="4.33203125" customWidth="1"/>
    <col min="11004" max="11004" width="4.5546875" customWidth="1"/>
    <col min="11005" max="11005" width="4.88671875" customWidth="1"/>
    <col min="11006" max="11006" width="4.6640625" customWidth="1"/>
    <col min="11007" max="11007" width="4.88671875" customWidth="1"/>
    <col min="11008" max="11008" width="3.109375" customWidth="1"/>
    <col min="11009" max="11009" width="5.33203125" customWidth="1"/>
    <col min="11010" max="11010" width="4.44140625" customWidth="1"/>
    <col min="11011" max="11011" width="4.33203125" customWidth="1"/>
    <col min="11012" max="11012" width="4.44140625" customWidth="1"/>
    <col min="11013" max="11013" width="3.6640625" customWidth="1"/>
    <col min="11014" max="11014" width="5" customWidth="1"/>
    <col min="11015" max="11015" width="4.5546875" customWidth="1"/>
    <col min="11016" max="11016" width="4.44140625" customWidth="1"/>
    <col min="11017" max="11017" width="4.109375" customWidth="1"/>
    <col min="11018" max="11019" width="4.6640625" customWidth="1"/>
    <col min="11020" max="11021" width="4.44140625" customWidth="1"/>
    <col min="11022" max="11022" width="4.88671875" customWidth="1"/>
    <col min="11023" max="11023" width="3.88671875" customWidth="1"/>
    <col min="11024" max="11024" width="4.44140625" customWidth="1"/>
    <col min="11025" max="11025" width="4.5546875" customWidth="1"/>
    <col min="11026" max="11026" width="4.6640625" customWidth="1"/>
    <col min="11027" max="11027" width="4.88671875" customWidth="1"/>
    <col min="11028" max="11028" width="4.6640625" customWidth="1"/>
    <col min="11029" max="11029" width="5.109375" customWidth="1"/>
    <col min="11030" max="11030" width="4.5546875" customWidth="1"/>
    <col min="11031" max="11031" width="5.109375" customWidth="1"/>
    <col min="11032" max="11032" width="4.44140625" customWidth="1"/>
    <col min="11033" max="11033" width="5" customWidth="1"/>
    <col min="11034" max="11034" width="4.5546875" customWidth="1"/>
    <col min="11035" max="11035" width="4.6640625" customWidth="1"/>
    <col min="11036" max="11036" width="3.88671875" customWidth="1"/>
    <col min="11037" max="11038" width="5.33203125" customWidth="1"/>
    <col min="11039" max="11050" width="8.88671875" customWidth="1"/>
    <col min="11051" max="11051" width="4.109375" customWidth="1"/>
    <col min="11052" max="11052" width="4.33203125" customWidth="1"/>
    <col min="11053" max="11053" width="5.33203125" customWidth="1"/>
    <col min="11054" max="11054" width="4.44140625" customWidth="1"/>
    <col min="11055" max="11055" width="4.6640625" customWidth="1"/>
    <col min="11056" max="11056" width="5" customWidth="1"/>
    <col min="11057" max="11057" width="5.33203125" customWidth="1"/>
    <col min="11058" max="11058" width="5.109375" customWidth="1"/>
    <col min="11059" max="11059" width="5.33203125" customWidth="1"/>
    <col min="11060" max="11060" width="5.44140625" customWidth="1"/>
    <col min="11061" max="11061" width="5.109375" customWidth="1"/>
    <col min="11062" max="11062" width="5.44140625" customWidth="1"/>
    <col min="11063" max="11086" width="5" customWidth="1"/>
    <col min="11087" max="11087" width="6.33203125" customWidth="1"/>
    <col min="11088" max="11088" width="6.44140625" customWidth="1"/>
    <col min="11253" max="11253" width="3.88671875" customWidth="1"/>
    <col min="11254" max="11254" width="25.88671875" customWidth="1"/>
    <col min="11255" max="11256" width="4.33203125" customWidth="1"/>
    <col min="11257" max="11257" width="4.6640625" customWidth="1"/>
    <col min="11258" max="11258" width="4.88671875" customWidth="1"/>
    <col min="11259" max="11259" width="4.33203125" customWidth="1"/>
    <col min="11260" max="11260" width="4.5546875" customWidth="1"/>
    <col min="11261" max="11261" width="4.88671875" customWidth="1"/>
    <col min="11262" max="11262" width="4.6640625" customWidth="1"/>
    <col min="11263" max="11263" width="4.88671875" customWidth="1"/>
    <col min="11264" max="11264" width="3.109375" customWidth="1"/>
    <col min="11265" max="11265" width="5.33203125" customWidth="1"/>
    <col min="11266" max="11266" width="4.44140625" customWidth="1"/>
    <col min="11267" max="11267" width="4.33203125" customWidth="1"/>
    <col min="11268" max="11268" width="4.44140625" customWidth="1"/>
    <col min="11269" max="11269" width="3.6640625" customWidth="1"/>
    <col min="11270" max="11270" width="5" customWidth="1"/>
    <col min="11271" max="11271" width="4.5546875" customWidth="1"/>
    <col min="11272" max="11272" width="4.44140625" customWidth="1"/>
    <col min="11273" max="11273" width="4.109375" customWidth="1"/>
    <col min="11274" max="11275" width="4.6640625" customWidth="1"/>
    <col min="11276" max="11277" width="4.44140625" customWidth="1"/>
    <col min="11278" max="11278" width="4.88671875" customWidth="1"/>
    <col min="11279" max="11279" width="3.88671875" customWidth="1"/>
    <col min="11280" max="11280" width="4.44140625" customWidth="1"/>
    <col min="11281" max="11281" width="4.5546875" customWidth="1"/>
    <col min="11282" max="11282" width="4.6640625" customWidth="1"/>
    <col min="11283" max="11283" width="4.88671875" customWidth="1"/>
    <col min="11284" max="11284" width="4.6640625" customWidth="1"/>
    <col min="11285" max="11285" width="5.109375" customWidth="1"/>
    <col min="11286" max="11286" width="4.5546875" customWidth="1"/>
    <col min="11287" max="11287" width="5.109375" customWidth="1"/>
    <col min="11288" max="11288" width="4.44140625" customWidth="1"/>
    <col min="11289" max="11289" width="5" customWidth="1"/>
    <col min="11290" max="11290" width="4.5546875" customWidth="1"/>
    <col min="11291" max="11291" width="4.6640625" customWidth="1"/>
    <col min="11292" max="11292" width="3.88671875" customWidth="1"/>
    <col min="11293" max="11294" width="5.33203125" customWidth="1"/>
    <col min="11295" max="11306" width="8.88671875" customWidth="1"/>
    <col min="11307" max="11307" width="4.109375" customWidth="1"/>
    <col min="11308" max="11308" width="4.33203125" customWidth="1"/>
    <col min="11309" max="11309" width="5.33203125" customWidth="1"/>
    <col min="11310" max="11310" width="4.44140625" customWidth="1"/>
    <col min="11311" max="11311" width="4.6640625" customWidth="1"/>
    <col min="11312" max="11312" width="5" customWidth="1"/>
    <col min="11313" max="11313" width="5.33203125" customWidth="1"/>
    <col min="11314" max="11314" width="5.109375" customWidth="1"/>
    <col min="11315" max="11315" width="5.33203125" customWidth="1"/>
    <col min="11316" max="11316" width="5.44140625" customWidth="1"/>
    <col min="11317" max="11317" width="5.109375" customWidth="1"/>
    <col min="11318" max="11318" width="5.44140625" customWidth="1"/>
    <col min="11319" max="11342" width="5" customWidth="1"/>
    <col min="11343" max="11343" width="6.33203125" customWidth="1"/>
    <col min="11344" max="11344" width="6.44140625" customWidth="1"/>
    <col min="11509" max="11509" width="3.88671875" customWidth="1"/>
    <col min="11510" max="11510" width="25.88671875" customWidth="1"/>
    <col min="11511" max="11512" width="4.33203125" customWidth="1"/>
    <col min="11513" max="11513" width="4.6640625" customWidth="1"/>
    <col min="11514" max="11514" width="4.88671875" customWidth="1"/>
    <col min="11515" max="11515" width="4.33203125" customWidth="1"/>
    <col min="11516" max="11516" width="4.5546875" customWidth="1"/>
    <col min="11517" max="11517" width="4.88671875" customWidth="1"/>
    <col min="11518" max="11518" width="4.6640625" customWidth="1"/>
    <col min="11519" max="11519" width="4.88671875" customWidth="1"/>
    <col min="11520" max="11520" width="3.109375" customWidth="1"/>
    <col min="11521" max="11521" width="5.33203125" customWidth="1"/>
    <col min="11522" max="11522" width="4.44140625" customWidth="1"/>
    <col min="11523" max="11523" width="4.33203125" customWidth="1"/>
    <col min="11524" max="11524" width="4.44140625" customWidth="1"/>
    <col min="11525" max="11525" width="3.6640625" customWidth="1"/>
    <col min="11526" max="11526" width="5" customWidth="1"/>
    <col min="11527" max="11527" width="4.5546875" customWidth="1"/>
    <col min="11528" max="11528" width="4.44140625" customWidth="1"/>
    <col min="11529" max="11529" width="4.109375" customWidth="1"/>
    <col min="11530" max="11531" width="4.6640625" customWidth="1"/>
    <col min="11532" max="11533" width="4.44140625" customWidth="1"/>
    <col min="11534" max="11534" width="4.88671875" customWidth="1"/>
    <col min="11535" max="11535" width="3.88671875" customWidth="1"/>
    <col min="11536" max="11536" width="4.44140625" customWidth="1"/>
    <col min="11537" max="11537" width="4.5546875" customWidth="1"/>
    <col min="11538" max="11538" width="4.6640625" customWidth="1"/>
    <col min="11539" max="11539" width="4.88671875" customWidth="1"/>
    <col min="11540" max="11540" width="4.6640625" customWidth="1"/>
    <col min="11541" max="11541" width="5.109375" customWidth="1"/>
    <col min="11542" max="11542" width="4.5546875" customWidth="1"/>
    <col min="11543" max="11543" width="5.109375" customWidth="1"/>
    <col min="11544" max="11544" width="4.44140625" customWidth="1"/>
    <col min="11545" max="11545" width="5" customWidth="1"/>
    <col min="11546" max="11546" width="4.5546875" customWidth="1"/>
    <col min="11547" max="11547" width="4.6640625" customWidth="1"/>
    <col min="11548" max="11548" width="3.88671875" customWidth="1"/>
    <col min="11549" max="11550" width="5.33203125" customWidth="1"/>
    <col min="11551" max="11562" width="8.88671875" customWidth="1"/>
    <col min="11563" max="11563" width="4.109375" customWidth="1"/>
    <col min="11564" max="11564" width="4.33203125" customWidth="1"/>
    <col min="11565" max="11565" width="5.33203125" customWidth="1"/>
    <col min="11566" max="11566" width="4.44140625" customWidth="1"/>
    <col min="11567" max="11567" width="4.6640625" customWidth="1"/>
    <col min="11568" max="11568" width="5" customWidth="1"/>
    <col min="11569" max="11569" width="5.33203125" customWidth="1"/>
    <col min="11570" max="11570" width="5.109375" customWidth="1"/>
    <col min="11571" max="11571" width="5.33203125" customWidth="1"/>
    <col min="11572" max="11572" width="5.44140625" customWidth="1"/>
    <col min="11573" max="11573" width="5.109375" customWidth="1"/>
    <col min="11574" max="11574" width="5.44140625" customWidth="1"/>
    <col min="11575" max="11598" width="5" customWidth="1"/>
    <col min="11599" max="11599" width="6.33203125" customWidth="1"/>
    <col min="11600" max="11600" width="6.44140625" customWidth="1"/>
    <col min="11765" max="11765" width="3.88671875" customWidth="1"/>
    <col min="11766" max="11766" width="25.88671875" customWidth="1"/>
    <col min="11767" max="11768" width="4.33203125" customWidth="1"/>
    <col min="11769" max="11769" width="4.6640625" customWidth="1"/>
    <col min="11770" max="11770" width="4.88671875" customWidth="1"/>
    <col min="11771" max="11771" width="4.33203125" customWidth="1"/>
    <col min="11772" max="11772" width="4.5546875" customWidth="1"/>
    <col min="11773" max="11773" width="4.88671875" customWidth="1"/>
    <col min="11774" max="11774" width="4.6640625" customWidth="1"/>
    <col min="11775" max="11775" width="4.88671875" customWidth="1"/>
    <col min="11776" max="11776" width="3.109375" customWidth="1"/>
    <col min="11777" max="11777" width="5.33203125" customWidth="1"/>
    <col min="11778" max="11778" width="4.44140625" customWidth="1"/>
    <col min="11779" max="11779" width="4.33203125" customWidth="1"/>
    <col min="11780" max="11780" width="4.44140625" customWidth="1"/>
    <col min="11781" max="11781" width="3.6640625" customWidth="1"/>
    <col min="11782" max="11782" width="5" customWidth="1"/>
    <col min="11783" max="11783" width="4.5546875" customWidth="1"/>
    <col min="11784" max="11784" width="4.44140625" customWidth="1"/>
    <col min="11785" max="11785" width="4.109375" customWidth="1"/>
    <col min="11786" max="11787" width="4.6640625" customWidth="1"/>
    <col min="11788" max="11789" width="4.44140625" customWidth="1"/>
    <col min="11790" max="11790" width="4.88671875" customWidth="1"/>
    <col min="11791" max="11791" width="3.88671875" customWidth="1"/>
    <col min="11792" max="11792" width="4.44140625" customWidth="1"/>
    <col min="11793" max="11793" width="4.5546875" customWidth="1"/>
    <col min="11794" max="11794" width="4.6640625" customWidth="1"/>
    <col min="11795" max="11795" width="4.88671875" customWidth="1"/>
    <col min="11796" max="11796" width="4.6640625" customWidth="1"/>
    <col min="11797" max="11797" width="5.109375" customWidth="1"/>
    <col min="11798" max="11798" width="4.5546875" customWidth="1"/>
    <col min="11799" max="11799" width="5.109375" customWidth="1"/>
    <col min="11800" max="11800" width="4.44140625" customWidth="1"/>
    <col min="11801" max="11801" width="5" customWidth="1"/>
    <col min="11802" max="11802" width="4.5546875" customWidth="1"/>
    <col min="11803" max="11803" width="4.6640625" customWidth="1"/>
    <col min="11804" max="11804" width="3.88671875" customWidth="1"/>
    <col min="11805" max="11806" width="5.33203125" customWidth="1"/>
    <col min="11807" max="11818" width="8.88671875" customWidth="1"/>
    <col min="11819" max="11819" width="4.109375" customWidth="1"/>
    <col min="11820" max="11820" width="4.33203125" customWidth="1"/>
    <col min="11821" max="11821" width="5.33203125" customWidth="1"/>
    <col min="11822" max="11822" width="4.44140625" customWidth="1"/>
    <col min="11823" max="11823" width="4.6640625" customWidth="1"/>
    <col min="11824" max="11824" width="5" customWidth="1"/>
    <col min="11825" max="11825" width="5.33203125" customWidth="1"/>
    <col min="11826" max="11826" width="5.109375" customWidth="1"/>
    <col min="11827" max="11827" width="5.33203125" customWidth="1"/>
    <col min="11828" max="11828" width="5.44140625" customWidth="1"/>
    <col min="11829" max="11829" width="5.109375" customWidth="1"/>
    <col min="11830" max="11830" width="5.44140625" customWidth="1"/>
    <col min="11831" max="11854" width="5" customWidth="1"/>
    <col min="11855" max="11855" width="6.33203125" customWidth="1"/>
    <col min="11856" max="11856" width="6.44140625" customWidth="1"/>
    <col min="12021" max="12021" width="3.88671875" customWidth="1"/>
    <col min="12022" max="12022" width="25.88671875" customWidth="1"/>
    <col min="12023" max="12024" width="4.33203125" customWidth="1"/>
    <col min="12025" max="12025" width="4.6640625" customWidth="1"/>
    <col min="12026" max="12026" width="4.88671875" customWidth="1"/>
    <col min="12027" max="12027" width="4.33203125" customWidth="1"/>
    <col min="12028" max="12028" width="4.5546875" customWidth="1"/>
    <col min="12029" max="12029" width="4.88671875" customWidth="1"/>
    <col min="12030" max="12030" width="4.6640625" customWidth="1"/>
    <col min="12031" max="12031" width="4.88671875" customWidth="1"/>
    <col min="12032" max="12032" width="3.109375" customWidth="1"/>
    <col min="12033" max="12033" width="5.33203125" customWidth="1"/>
    <col min="12034" max="12034" width="4.44140625" customWidth="1"/>
    <col min="12035" max="12035" width="4.33203125" customWidth="1"/>
    <col min="12036" max="12036" width="4.44140625" customWidth="1"/>
    <col min="12037" max="12037" width="3.6640625" customWidth="1"/>
    <col min="12038" max="12038" width="5" customWidth="1"/>
    <col min="12039" max="12039" width="4.5546875" customWidth="1"/>
    <col min="12040" max="12040" width="4.44140625" customWidth="1"/>
    <col min="12041" max="12041" width="4.109375" customWidth="1"/>
    <col min="12042" max="12043" width="4.6640625" customWidth="1"/>
    <col min="12044" max="12045" width="4.44140625" customWidth="1"/>
    <col min="12046" max="12046" width="4.88671875" customWidth="1"/>
    <col min="12047" max="12047" width="3.88671875" customWidth="1"/>
    <col min="12048" max="12048" width="4.44140625" customWidth="1"/>
    <col min="12049" max="12049" width="4.5546875" customWidth="1"/>
    <col min="12050" max="12050" width="4.6640625" customWidth="1"/>
    <col min="12051" max="12051" width="4.88671875" customWidth="1"/>
    <col min="12052" max="12052" width="4.6640625" customWidth="1"/>
    <col min="12053" max="12053" width="5.109375" customWidth="1"/>
    <col min="12054" max="12054" width="4.5546875" customWidth="1"/>
    <col min="12055" max="12055" width="5.109375" customWidth="1"/>
    <col min="12056" max="12056" width="4.44140625" customWidth="1"/>
    <col min="12057" max="12057" width="5" customWidth="1"/>
    <col min="12058" max="12058" width="4.5546875" customWidth="1"/>
    <col min="12059" max="12059" width="4.6640625" customWidth="1"/>
    <col min="12060" max="12060" width="3.88671875" customWidth="1"/>
    <col min="12061" max="12062" width="5.33203125" customWidth="1"/>
    <col min="12063" max="12074" width="8.88671875" customWidth="1"/>
    <col min="12075" max="12075" width="4.109375" customWidth="1"/>
    <col min="12076" max="12076" width="4.33203125" customWidth="1"/>
    <col min="12077" max="12077" width="5.33203125" customWidth="1"/>
    <col min="12078" max="12078" width="4.44140625" customWidth="1"/>
    <col min="12079" max="12079" width="4.6640625" customWidth="1"/>
    <col min="12080" max="12080" width="5" customWidth="1"/>
    <col min="12081" max="12081" width="5.33203125" customWidth="1"/>
    <col min="12082" max="12082" width="5.109375" customWidth="1"/>
    <col min="12083" max="12083" width="5.33203125" customWidth="1"/>
    <col min="12084" max="12084" width="5.44140625" customWidth="1"/>
    <col min="12085" max="12085" width="5.109375" customWidth="1"/>
    <col min="12086" max="12086" width="5.44140625" customWidth="1"/>
    <col min="12087" max="12110" width="5" customWidth="1"/>
    <col min="12111" max="12111" width="6.33203125" customWidth="1"/>
    <col min="12112" max="12112" width="6.44140625" customWidth="1"/>
    <col min="12277" max="12277" width="3.88671875" customWidth="1"/>
    <col min="12278" max="12278" width="25.88671875" customWidth="1"/>
    <col min="12279" max="12280" width="4.33203125" customWidth="1"/>
    <col min="12281" max="12281" width="4.6640625" customWidth="1"/>
    <col min="12282" max="12282" width="4.88671875" customWidth="1"/>
    <col min="12283" max="12283" width="4.33203125" customWidth="1"/>
    <col min="12284" max="12284" width="4.5546875" customWidth="1"/>
    <col min="12285" max="12285" width="4.88671875" customWidth="1"/>
    <col min="12286" max="12286" width="4.6640625" customWidth="1"/>
    <col min="12287" max="12287" width="4.88671875" customWidth="1"/>
    <col min="12288" max="12288" width="3.109375" customWidth="1"/>
    <col min="12289" max="12289" width="5.33203125" customWidth="1"/>
    <col min="12290" max="12290" width="4.44140625" customWidth="1"/>
    <col min="12291" max="12291" width="4.33203125" customWidth="1"/>
    <col min="12292" max="12292" width="4.44140625" customWidth="1"/>
    <col min="12293" max="12293" width="3.6640625" customWidth="1"/>
    <col min="12294" max="12294" width="5" customWidth="1"/>
    <col min="12295" max="12295" width="4.5546875" customWidth="1"/>
    <col min="12296" max="12296" width="4.44140625" customWidth="1"/>
    <col min="12297" max="12297" width="4.109375" customWidth="1"/>
    <col min="12298" max="12299" width="4.6640625" customWidth="1"/>
    <col min="12300" max="12301" width="4.44140625" customWidth="1"/>
    <col min="12302" max="12302" width="4.88671875" customWidth="1"/>
    <col min="12303" max="12303" width="3.88671875" customWidth="1"/>
    <col min="12304" max="12304" width="4.44140625" customWidth="1"/>
    <col min="12305" max="12305" width="4.5546875" customWidth="1"/>
    <col min="12306" max="12306" width="4.6640625" customWidth="1"/>
    <col min="12307" max="12307" width="4.88671875" customWidth="1"/>
    <col min="12308" max="12308" width="4.6640625" customWidth="1"/>
    <col min="12309" max="12309" width="5.109375" customWidth="1"/>
    <col min="12310" max="12310" width="4.5546875" customWidth="1"/>
    <col min="12311" max="12311" width="5.109375" customWidth="1"/>
    <col min="12312" max="12312" width="4.44140625" customWidth="1"/>
    <col min="12313" max="12313" width="5" customWidth="1"/>
    <col min="12314" max="12314" width="4.5546875" customWidth="1"/>
    <col min="12315" max="12315" width="4.6640625" customWidth="1"/>
    <col min="12316" max="12316" width="3.88671875" customWidth="1"/>
    <col min="12317" max="12318" width="5.33203125" customWidth="1"/>
    <col min="12319" max="12330" width="8.88671875" customWidth="1"/>
    <col min="12331" max="12331" width="4.109375" customWidth="1"/>
    <col min="12332" max="12332" width="4.33203125" customWidth="1"/>
    <col min="12333" max="12333" width="5.33203125" customWidth="1"/>
    <col min="12334" max="12334" width="4.44140625" customWidth="1"/>
    <col min="12335" max="12335" width="4.6640625" customWidth="1"/>
    <col min="12336" max="12336" width="5" customWidth="1"/>
    <col min="12337" max="12337" width="5.33203125" customWidth="1"/>
    <col min="12338" max="12338" width="5.109375" customWidth="1"/>
    <col min="12339" max="12339" width="5.33203125" customWidth="1"/>
    <col min="12340" max="12340" width="5.44140625" customWidth="1"/>
    <col min="12341" max="12341" width="5.109375" customWidth="1"/>
    <col min="12342" max="12342" width="5.44140625" customWidth="1"/>
    <col min="12343" max="12366" width="5" customWidth="1"/>
    <col min="12367" max="12367" width="6.33203125" customWidth="1"/>
    <col min="12368" max="12368" width="6.44140625" customWidth="1"/>
    <col min="12533" max="12533" width="3.88671875" customWidth="1"/>
    <col min="12534" max="12534" width="25.88671875" customWidth="1"/>
    <col min="12535" max="12536" width="4.33203125" customWidth="1"/>
    <col min="12537" max="12537" width="4.6640625" customWidth="1"/>
    <col min="12538" max="12538" width="4.88671875" customWidth="1"/>
    <col min="12539" max="12539" width="4.33203125" customWidth="1"/>
    <col min="12540" max="12540" width="4.5546875" customWidth="1"/>
    <col min="12541" max="12541" width="4.88671875" customWidth="1"/>
    <col min="12542" max="12542" width="4.6640625" customWidth="1"/>
    <col min="12543" max="12543" width="4.88671875" customWidth="1"/>
    <col min="12544" max="12544" width="3.109375" customWidth="1"/>
    <col min="12545" max="12545" width="5.33203125" customWidth="1"/>
    <col min="12546" max="12546" width="4.44140625" customWidth="1"/>
    <col min="12547" max="12547" width="4.33203125" customWidth="1"/>
    <col min="12548" max="12548" width="4.44140625" customWidth="1"/>
    <col min="12549" max="12549" width="3.6640625" customWidth="1"/>
    <col min="12550" max="12550" width="5" customWidth="1"/>
    <col min="12551" max="12551" width="4.5546875" customWidth="1"/>
    <col min="12552" max="12552" width="4.44140625" customWidth="1"/>
    <col min="12553" max="12553" width="4.109375" customWidth="1"/>
    <col min="12554" max="12555" width="4.6640625" customWidth="1"/>
    <col min="12556" max="12557" width="4.44140625" customWidth="1"/>
    <col min="12558" max="12558" width="4.88671875" customWidth="1"/>
    <col min="12559" max="12559" width="3.88671875" customWidth="1"/>
    <col min="12560" max="12560" width="4.44140625" customWidth="1"/>
    <col min="12561" max="12561" width="4.5546875" customWidth="1"/>
    <col min="12562" max="12562" width="4.6640625" customWidth="1"/>
    <col min="12563" max="12563" width="4.88671875" customWidth="1"/>
    <col min="12564" max="12564" width="4.6640625" customWidth="1"/>
    <col min="12565" max="12565" width="5.109375" customWidth="1"/>
    <col min="12566" max="12566" width="4.5546875" customWidth="1"/>
    <col min="12567" max="12567" width="5.109375" customWidth="1"/>
    <col min="12568" max="12568" width="4.44140625" customWidth="1"/>
    <col min="12569" max="12569" width="5" customWidth="1"/>
    <col min="12570" max="12570" width="4.5546875" customWidth="1"/>
    <col min="12571" max="12571" width="4.6640625" customWidth="1"/>
    <col min="12572" max="12572" width="3.88671875" customWidth="1"/>
    <col min="12573" max="12574" width="5.33203125" customWidth="1"/>
    <col min="12575" max="12586" width="8.88671875" customWidth="1"/>
    <col min="12587" max="12587" width="4.109375" customWidth="1"/>
    <col min="12588" max="12588" width="4.33203125" customWidth="1"/>
    <col min="12589" max="12589" width="5.33203125" customWidth="1"/>
    <col min="12590" max="12590" width="4.44140625" customWidth="1"/>
    <col min="12591" max="12591" width="4.6640625" customWidth="1"/>
    <col min="12592" max="12592" width="5" customWidth="1"/>
    <col min="12593" max="12593" width="5.33203125" customWidth="1"/>
    <col min="12594" max="12594" width="5.109375" customWidth="1"/>
    <col min="12595" max="12595" width="5.33203125" customWidth="1"/>
    <col min="12596" max="12596" width="5.44140625" customWidth="1"/>
    <col min="12597" max="12597" width="5.109375" customWidth="1"/>
    <col min="12598" max="12598" width="5.44140625" customWidth="1"/>
    <col min="12599" max="12622" width="5" customWidth="1"/>
    <col min="12623" max="12623" width="6.33203125" customWidth="1"/>
    <col min="12624" max="12624" width="6.44140625" customWidth="1"/>
    <col min="12789" max="12789" width="3.88671875" customWidth="1"/>
    <col min="12790" max="12790" width="25.88671875" customWidth="1"/>
    <col min="12791" max="12792" width="4.33203125" customWidth="1"/>
    <col min="12793" max="12793" width="4.6640625" customWidth="1"/>
    <col min="12794" max="12794" width="4.88671875" customWidth="1"/>
    <col min="12795" max="12795" width="4.33203125" customWidth="1"/>
    <col min="12796" max="12796" width="4.5546875" customWidth="1"/>
    <col min="12797" max="12797" width="4.88671875" customWidth="1"/>
    <col min="12798" max="12798" width="4.6640625" customWidth="1"/>
    <col min="12799" max="12799" width="4.88671875" customWidth="1"/>
    <col min="12800" max="12800" width="3.109375" customWidth="1"/>
    <col min="12801" max="12801" width="5.33203125" customWidth="1"/>
    <col min="12802" max="12802" width="4.44140625" customWidth="1"/>
    <col min="12803" max="12803" width="4.33203125" customWidth="1"/>
    <col min="12804" max="12804" width="4.44140625" customWidth="1"/>
    <col min="12805" max="12805" width="3.6640625" customWidth="1"/>
    <col min="12806" max="12806" width="5" customWidth="1"/>
    <col min="12807" max="12807" width="4.5546875" customWidth="1"/>
    <col min="12808" max="12808" width="4.44140625" customWidth="1"/>
    <col min="12809" max="12809" width="4.109375" customWidth="1"/>
    <col min="12810" max="12811" width="4.6640625" customWidth="1"/>
    <col min="12812" max="12813" width="4.44140625" customWidth="1"/>
    <col min="12814" max="12814" width="4.88671875" customWidth="1"/>
    <col min="12815" max="12815" width="3.88671875" customWidth="1"/>
    <col min="12816" max="12816" width="4.44140625" customWidth="1"/>
    <col min="12817" max="12817" width="4.5546875" customWidth="1"/>
    <col min="12818" max="12818" width="4.6640625" customWidth="1"/>
    <col min="12819" max="12819" width="4.88671875" customWidth="1"/>
    <col min="12820" max="12820" width="4.6640625" customWidth="1"/>
    <col min="12821" max="12821" width="5.109375" customWidth="1"/>
    <col min="12822" max="12822" width="4.5546875" customWidth="1"/>
    <col min="12823" max="12823" width="5.109375" customWidth="1"/>
    <col min="12824" max="12824" width="4.44140625" customWidth="1"/>
    <col min="12825" max="12825" width="5" customWidth="1"/>
    <col min="12826" max="12826" width="4.5546875" customWidth="1"/>
    <col min="12827" max="12827" width="4.6640625" customWidth="1"/>
    <col min="12828" max="12828" width="3.88671875" customWidth="1"/>
    <col min="12829" max="12830" width="5.33203125" customWidth="1"/>
    <col min="12831" max="12842" width="8.88671875" customWidth="1"/>
    <col min="12843" max="12843" width="4.109375" customWidth="1"/>
    <col min="12844" max="12844" width="4.33203125" customWidth="1"/>
    <col min="12845" max="12845" width="5.33203125" customWidth="1"/>
    <col min="12846" max="12846" width="4.44140625" customWidth="1"/>
    <col min="12847" max="12847" width="4.6640625" customWidth="1"/>
    <col min="12848" max="12848" width="5" customWidth="1"/>
    <col min="12849" max="12849" width="5.33203125" customWidth="1"/>
    <col min="12850" max="12850" width="5.109375" customWidth="1"/>
    <col min="12851" max="12851" width="5.33203125" customWidth="1"/>
    <col min="12852" max="12852" width="5.44140625" customWidth="1"/>
    <col min="12853" max="12853" width="5.109375" customWidth="1"/>
    <col min="12854" max="12854" width="5.44140625" customWidth="1"/>
    <col min="12855" max="12878" width="5" customWidth="1"/>
    <col min="12879" max="12879" width="6.33203125" customWidth="1"/>
    <col min="12880" max="12880" width="6.44140625" customWidth="1"/>
    <col min="13045" max="13045" width="3.88671875" customWidth="1"/>
    <col min="13046" max="13046" width="25.88671875" customWidth="1"/>
    <col min="13047" max="13048" width="4.33203125" customWidth="1"/>
    <col min="13049" max="13049" width="4.6640625" customWidth="1"/>
    <col min="13050" max="13050" width="4.88671875" customWidth="1"/>
    <col min="13051" max="13051" width="4.33203125" customWidth="1"/>
    <col min="13052" max="13052" width="4.5546875" customWidth="1"/>
    <col min="13053" max="13053" width="4.88671875" customWidth="1"/>
    <col min="13054" max="13054" width="4.6640625" customWidth="1"/>
    <col min="13055" max="13055" width="4.88671875" customWidth="1"/>
    <col min="13056" max="13056" width="3.109375" customWidth="1"/>
    <col min="13057" max="13057" width="5.33203125" customWidth="1"/>
    <col min="13058" max="13058" width="4.44140625" customWidth="1"/>
    <col min="13059" max="13059" width="4.33203125" customWidth="1"/>
    <col min="13060" max="13060" width="4.44140625" customWidth="1"/>
    <col min="13061" max="13061" width="3.6640625" customWidth="1"/>
    <col min="13062" max="13062" width="5" customWidth="1"/>
    <col min="13063" max="13063" width="4.5546875" customWidth="1"/>
    <col min="13064" max="13064" width="4.44140625" customWidth="1"/>
    <col min="13065" max="13065" width="4.109375" customWidth="1"/>
    <col min="13066" max="13067" width="4.6640625" customWidth="1"/>
    <col min="13068" max="13069" width="4.44140625" customWidth="1"/>
    <col min="13070" max="13070" width="4.88671875" customWidth="1"/>
    <col min="13071" max="13071" width="3.88671875" customWidth="1"/>
    <col min="13072" max="13072" width="4.44140625" customWidth="1"/>
    <col min="13073" max="13073" width="4.5546875" customWidth="1"/>
    <col min="13074" max="13074" width="4.6640625" customWidth="1"/>
    <col min="13075" max="13075" width="4.88671875" customWidth="1"/>
    <col min="13076" max="13076" width="4.6640625" customWidth="1"/>
    <col min="13077" max="13077" width="5.109375" customWidth="1"/>
    <col min="13078" max="13078" width="4.5546875" customWidth="1"/>
    <col min="13079" max="13079" width="5.109375" customWidth="1"/>
    <col min="13080" max="13080" width="4.44140625" customWidth="1"/>
    <col min="13081" max="13081" width="5" customWidth="1"/>
    <col min="13082" max="13082" width="4.5546875" customWidth="1"/>
    <col min="13083" max="13083" width="4.6640625" customWidth="1"/>
    <col min="13084" max="13084" width="3.88671875" customWidth="1"/>
    <col min="13085" max="13086" width="5.33203125" customWidth="1"/>
    <col min="13087" max="13098" width="8.88671875" customWidth="1"/>
    <col min="13099" max="13099" width="4.109375" customWidth="1"/>
    <col min="13100" max="13100" width="4.33203125" customWidth="1"/>
    <col min="13101" max="13101" width="5.33203125" customWidth="1"/>
    <col min="13102" max="13102" width="4.44140625" customWidth="1"/>
    <col min="13103" max="13103" width="4.6640625" customWidth="1"/>
    <col min="13104" max="13104" width="5" customWidth="1"/>
    <col min="13105" max="13105" width="5.33203125" customWidth="1"/>
    <col min="13106" max="13106" width="5.109375" customWidth="1"/>
    <col min="13107" max="13107" width="5.33203125" customWidth="1"/>
    <col min="13108" max="13108" width="5.44140625" customWidth="1"/>
    <col min="13109" max="13109" width="5.109375" customWidth="1"/>
    <col min="13110" max="13110" width="5.44140625" customWidth="1"/>
    <col min="13111" max="13134" width="5" customWidth="1"/>
    <col min="13135" max="13135" width="6.33203125" customWidth="1"/>
    <col min="13136" max="13136" width="6.44140625" customWidth="1"/>
    <col min="13301" max="13301" width="3.88671875" customWidth="1"/>
    <col min="13302" max="13302" width="25.88671875" customWidth="1"/>
    <col min="13303" max="13304" width="4.33203125" customWidth="1"/>
    <col min="13305" max="13305" width="4.6640625" customWidth="1"/>
    <col min="13306" max="13306" width="4.88671875" customWidth="1"/>
    <col min="13307" max="13307" width="4.33203125" customWidth="1"/>
    <col min="13308" max="13308" width="4.5546875" customWidth="1"/>
    <col min="13309" max="13309" width="4.88671875" customWidth="1"/>
    <col min="13310" max="13310" width="4.6640625" customWidth="1"/>
    <col min="13311" max="13311" width="4.88671875" customWidth="1"/>
    <col min="13312" max="13312" width="3.109375" customWidth="1"/>
    <col min="13313" max="13313" width="5.33203125" customWidth="1"/>
    <col min="13314" max="13314" width="4.44140625" customWidth="1"/>
    <col min="13315" max="13315" width="4.33203125" customWidth="1"/>
    <col min="13316" max="13316" width="4.44140625" customWidth="1"/>
    <col min="13317" max="13317" width="3.6640625" customWidth="1"/>
    <col min="13318" max="13318" width="5" customWidth="1"/>
    <col min="13319" max="13319" width="4.5546875" customWidth="1"/>
    <col min="13320" max="13320" width="4.44140625" customWidth="1"/>
    <col min="13321" max="13321" width="4.109375" customWidth="1"/>
    <col min="13322" max="13323" width="4.6640625" customWidth="1"/>
    <col min="13324" max="13325" width="4.44140625" customWidth="1"/>
    <col min="13326" max="13326" width="4.88671875" customWidth="1"/>
    <col min="13327" max="13327" width="3.88671875" customWidth="1"/>
    <col min="13328" max="13328" width="4.44140625" customWidth="1"/>
    <col min="13329" max="13329" width="4.5546875" customWidth="1"/>
    <col min="13330" max="13330" width="4.6640625" customWidth="1"/>
    <col min="13331" max="13331" width="4.88671875" customWidth="1"/>
    <col min="13332" max="13332" width="4.6640625" customWidth="1"/>
    <col min="13333" max="13333" width="5.109375" customWidth="1"/>
    <col min="13334" max="13334" width="4.5546875" customWidth="1"/>
    <col min="13335" max="13335" width="5.109375" customWidth="1"/>
    <col min="13336" max="13336" width="4.44140625" customWidth="1"/>
    <col min="13337" max="13337" width="5" customWidth="1"/>
    <col min="13338" max="13338" width="4.5546875" customWidth="1"/>
    <col min="13339" max="13339" width="4.6640625" customWidth="1"/>
    <col min="13340" max="13340" width="3.88671875" customWidth="1"/>
    <col min="13341" max="13342" width="5.33203125" customWidth="1"/>
    <col min="13343" max="13354" width="8.88671875" customWidth="1"/>
    <col min="13355" max="13355" width="4.109375" customWidth="1"/>
    <col min="13356" max="13356" width="4.33203125" customWidth="1"/>
    <col min="13357" max="13357" width="5.33203125" customWidth="1"/>
    <col min="13358" max="13358" width="4.44140625" customWidth="1"/>
    <col min="13359" max="13359" width="4.6640625" customWidth="1"/>
    <col min="13360" max="13360" width="5" customWidth="1"/>
    <col min="13361" max="13361" width="5.33203125" customWidth="1"/>
    <col min="13362" max="13362" width="5.109375" customWidth="1"/>
    <col min="13363" max="13363" width="5.33203125" customWidth="1"/>
    <col min="13364" max="13364" width="5.44140625" customWidth="1"/>
    <col min="13365" max="13365" width="5.109375" customWidth="1"/>
    <col min="13366" max="13366" width="5.44140625" customWidth="1"/>
    <col min="13367" max="13390" width="5" customWidth="1"/>
    <col min="13391" max="13391" width="6.33203125" customWidth="1"/>
    <col min="13392" max="13392" width="6.44140625" customWidth="1"/>
    <col min="13557" max="13557" width="3.88671875" customWidth="1"/>
    <col min="13558" max="13558" width="25.88671875" customWidth="1"/>
    <col min="13559" max="13560" width="4.33203125" customWidth="1"/>
    <col min="13561" max="13561" width="4.6640625" customWidth="1"/>
    <col min="13562" max="13562" width="4.88671875" customWidth="1"/>
    <col min="13563" max="13563" width="4.33203125" customWidth="1"/>
    <col min="13564" max="13564" width="4.5546875" customWidth="1"/>
    <col min="13565" max="13565" width="4.88671875" customWidth="1"/>
    <col min="13566" max="13566" width="4.6640625" customWidth="1"/>
    <col min="13567" max="13567" width="4.88671875" customWidth="1"/>
    <col min="13568" max="13568" width="3.109375" customWidth="1"/>
    <col min="13569" max="13569" width="5.33203125" customWidth="1"/>
    <col min="13570" max="13570" width="4.44140625" customWidth="1"/>
    <col min="13571" max="13571" width="4.33203125" customWidth="1"/>
    <col min="13572" max="13572" width="4.44140625" customWidth="1"/>
    <col min="13573" max="13573" width="3.6640625" customWidth="1"/>
    <col min="13574" max="13574" width="5" customWidth="1"/>
    <col min="13575" max="13575" width="4.5546875" customWidth="1"/>
    <col min="13576" max="13576" width="4.44140625" customWidth="1"/>
    <col min="13577" max="13577" width="4.109375" customWidth="1"/>
    <col min="13578" max="13579" width="4.6640625" customWidth="1"/>
    <col min="13580" max="13581" width="4.44140625" customWidth="1"/>
    <col min="13582" max="13582" width="4.88671875" customWidth="1"/>
    <col min="13583" max="13583" width="3.88671875" customWidth="1"/>
    <col min="13584" max="13584" width="4.44140625" customWidth="1"/>
    <col min="13585" max="13585" width="4.5546875" customWidth="1"/>
    <col min="13586" max="13586" width="4.6640625" customWidth="1"/>
    <col min="13587" max="13587" width="4.88671875" customWidth="1"/>
    <col min="13588" max="13588" width="4.6640625" customWidth="1"/>
    <col min="13589" max="13589" width="5.109375" customWidth="1"/>
    <col min="13590" max="13590" width="4.5546875" customWidth="1"/>
    <col min="13591" max="13591" width="5.109375" customWidth="1"/>
    <col min="13592" max="13592" width="4.44140625" customWidth="1"/>
    <col min="13593" max="13593" width="5" customWidth="1"/>
    <col min="13594" max="13594" width="4.5546875" customWidth="1"/>
    <col min="13595" max="13595" width="4.6640625" customWidth="1"/>
    <col min="13596" max="13596" width="3.88671875" customWidth="1"/>
    <col min="13597" max="13598" width="5.33203125" customWidth="1"/>
    <col min="13599" max="13610" width="8.88671875" customWidth="1"/>
    <col min="13611" max="13611" width="4.109375" customWidth="1"/>
    <col min="13612" max="13612" width="4.33203125" customWidth="1"/>
    <col min="13613" max="13613" width="5.33203125" customWidth="1"/>
    <col min="13614" max="13614" width="4.44140625" customWidth="1"/>
    <col min="13615" max="13615" width="4.6640625" customWidth="1"/>
    <col min="13616" max="13616" width="5" customWidth="1"/>
    <col min="13617" max="13617" width="5.33203125" customWidth="1"/>
    <col min="13618" max="13618" width="5.109375" customWidth="1"/>
    <col min="13619" max="13619" width="5.33203125" customWidth="1"/>
    <col min="13620" max="13620" width="5.44140625" customWidth="1"/>
    <col min="13621" max="13621" width="5.109375" customWidth="1"/>
    <col min="13622" max="13622" width="5.44140625" customWidth="1"/>
    <col min="13623" max="13646" width="5" customWidth="1"/>
    <col min="13647" max="13647" width="6.33203125" customWidth="1"/>
    <col min="13648" max="13648" width="6.44140625" customWidth="1"/>
    <col min="13813" max="13813" width="3.88671875" customWidth="1"/>
    <col min="13814" max="13814" width="25.88671875" customWidth="1"/>
    <col min="13815" max="13816" width="4.33203125" customWidth="1"/>
    <col min="13817" max="13817" width="4.6640625" customWidth="1"/>
    <col min="13818" max="13818" width="4.88671875" customWidth="1"/>
    <col min="13819" max="13819" width="4.33203125" customWidth="1"/>
    <col min="13820" max="13820" width="4.5546875" customWidth="1"/>
    <col min="13821" max="13821" width="4.88671875" customWidth="1"/>
    <col min="13822" max="13822" width="4.6640625" customWidth="1"/>
    <col min="13823" max="13823" width="4.88671875" customWidth="1"/>
    <col min="13824" max="13824" width="3.109375" customWidth="1"/>
    <col min="13825" max="13825" width="5.33203125" customWidth="1"/>
    <col min="13826" max="13826" width="4.44140625" customWidth="1"/>
    <col min="13827" max="13827" width="4.33203125" customWidth="1"/>
    <col min="13828" max="13828" width="4.44140625" customWidth="1"/>
    <col min="13829" max="13829" width="3.6640625" customWidth="1"/>
    <col min="13830" max="13830" width="5" customWidth="1"/>
    <col min="13831" max="13831" width="4.5546875" customWidth="1"/>
    <col min="13832" max="13832" width="4.44140625" customWidth="1"/>
    <col min="13833" max="13833" width="4.109375" customWidth="1"/>
    <col min="13834" max="13835" width="4.6640625" customWidth="1"/>
    <col min="13836" max="13837" width="4.44140625" customWidth="1"/>
    <col min="13838" max="13838" width="4.88671875" customWidth="1"/>
    <col min="13839" max="13839" width="3.88671875" customWidth="1"/>
    <col min="13840" max="13840" width="4.44140625" customWidth="1"/>
    <col min="13841" max="13841" width="4.5546875" customWidth="1"/>
    <col min="13842" max="13842" width="4.6640625" customWidth="1"/>
    <col min="13843" max="13843" width="4.88671875" customWidth="1"/>
    <col min="13844" max="13844" width="4.6640625" customWidth="1"/>
    <col min="13845" max="13845" width="5.109375" customWidth="1"/>
    <col min="13846" max="13846" width="4.5546875" customWidth="1"/>
    <col min="13847" max="13847" width="5.109375" customWidth="1"/>
    <col min="13848" max="13848" width="4.44140625" customWidth="1"/>
    <col min="13849" max="13849" width="5" customWidth="1"/>
    <col min="13850" max="13850" width="4.5546875" customWidth="1"/>
    <col min="13851" max="13851" width="4.6640625" customWidth="1"/>
    <col min="13852" max="13852" width="3.88671875" customWidth="1"/>
    <col min="13853" max="13854" width="5.33203125" customWidth="1"/>
    <col min="13855" max="13866" width="8.88671875" customWidth="1"/>
    <col min="13867" max="13867" width="4.109375" customWidth="1"/>
    <col min="13868" max="13868" width="4.33203125" customWidth="1"/>
    <col min="13869" max="13869" width="5.33203125" customWidth="1"/>
    <col min="13870" max="13870" width="4.44140625" customWidth="1"/>
    <col min="13871" max="13871" width="4.6640625" customWidth="1"/>
    <col min="13872" max="13872" width="5" customWidth="1"/>
    <col min="13873" max="13873" width="5.33203125" customWidth="1"/>
    <col min="13874" max="13874" width="5.109375" customWidth="1"/>
    <col min="13875" max="13875" width="5.33203125" customWidth="1"/>
    <col min="13876" max="13876" width="5.44140625" customWidth="1"/>
    <col min="13877" max="13877" width="5.109375" customWidth="1"/>
    <col min="13878" max="13878" width="5.44140625" customWidth="1"/>
    <col min="13879" max="13902" width="5" customWidth="1"/>
    <col min="13903" max="13903" width="6.33203125" customWidth="1"/>
    <col min="13904" max="13904" width="6.44140625" customWidth="1"/>
    <col min="14069" max="14069" width="3.88671875" customWidth="1"/>
    <col min="14070" max="14070" width="25.88671875" customWidth="1"/>
    <col min="14071" max="14072" width="4.33203125" customWidth="1"/>
    <col min="14073" max="14073" width="4.6640625" customWidth="1"/>
    <col min="14074" max="14074" width="4.88671875" customWidth="1"/>
    <col min="14075" max="14075" width="4.33203125" customWidth="1"/>
    <col min="14076" max="14076" width="4.5546875" customWidth="1"/>
    <col min="14077" max="14077" width="4.88671875" customWidth="1"/>
    <col min="14078" max="14078" width="4.6640625" customWidth="1"/>
    <col min="14079" max="14079" width="4.88671875" customWidth="1"/>
    <col min="14080" max="14080" width="3.109375" customWidth="1"/>
    <col min="14081" max="14081" width="5.33203125" customWidth="1"/>
    <col min="14082" max="14082" width="4.44140625" customWidth="1"/>
    <col min="14083" max="14083" width="4.33203125" customWidth="1"/>
    <col min="14084" max="14084" width="4.44140625" customWidth="1"/>
    <col min="14085" max="14085" width="3.6640625" customWidth="1"/>
    <col min="14086" max="14086" width="5" customWidth="1"/>
    <col min="14087" max="14087" width="4.5546875" customWidth="1"/>
    <col min="14088" max="14088" width="4.44140625" customWidth="1"/>
    <col min="14089" max="14089" width="4.109375" customWidth="1"/>
    <col min="14090" max="14091" width="4.6640625" customWidth="1"/>
    <col min="14092" max="14093" width="4.44140625" customWidth="1"/>
    <col min="14094" max="14094" width="4.88671875" customWidth="1"/>
    <col min="14095" max="14095" width="3.88671875" customWidth="1"/>
    <col min="14096" max="14096" width="4.44140625" customWidth="1"/>
    <col min="14097" max="14097" width="4.5546875" customWidth="1"/>
    <col min="14098" max="14098" width="4.6640625" customWidth="1"/>
    <col min="14099" max="14099" width="4.88671875" customWidth="1"/>
    <col min="14100" max="14100" width="4.6640625" customWidth="1"/>
    <col min="14101" max="14101" width="5.109375" customWidth="1"/>
    <col min="14102" max="14102" width="4.5546875" customWidth="1"/>
    <col min="14103" max="14103" width="5.109375" customWidth="1"/>
    <col min="14104" max="14104" width="4.44140625" customWidth="1"/>
    <col min="14105" max="14105" width="5" customWidth="1"/>
    <col min="14106" max="14106" width="4.5546875" customWidth="1"/>
    <col min="14107" max="14107" width="4.6640625" customWidth="1"/>
    <col min="14108" max="14108" width="3.88671875" customWidth="1"/>
    <col min="14109" max="14110" width="5.33203125" customWidth="1"/>
    <col min="14111" max="14122" width="8.88671875" customWidth="1"/>
    <col min="14123" max="14123" width="4.109375" customWidth="1"/>
    <col min="14124" max="14124" width="4.33203125" customWidth="1"/>
    <col min="14125" max="14125" width="5.33203125" customWidth="1"/>
    <col min="14126" max="14126" width="4.44140625" customWidth="1"/>
    <col min="14127" max="14127" width="4.6640625" customWidth="1"/>
    <col min="14128" max="14128" width="5" customWidth="1"/>
    <col min="14129" max="14129" width="5.33203125" customWidth="1"/>
    <col min="14130" max="14130" width="5.109375" customWidth="1"/>
    <col min="14131" max="14131" width="5.33203125" customWidth="1"/>
    <col min="14132" max="14132" width="5.44140625" customWidth="1"/>
    <col min="14133" max="14133" width="5.109375" customWidth="1"/>
    <col min="14134" max="14134" width="5.44140625" customWidth="1"/>
    <col min="14135" max="14158" width="5" customWidth="1"/>
    <col min="14159" max="14159" width="6.33203125" customWidth="1"/>
    <col min="14160" max="14160" width="6.44140625" customWidth="1"/>
    <col min="14325" max="14325" width="3.88671875" customWidth="1"/>
    <col min="14326" max="14326" width="25.88671875" customWidth="1"/>
    <col min="14327" max="14328" width="4.33203125" customWidth="1"/>
    <col min="14329" max="14329" width="4.6640625" customWidth="1"/>
    <col min="14330" max="14330" width="4.88671875" customWidth="1"/>
    <col min="14331" max="14331" width="4.33203125" customWidth="1"/>
    <col min="14332" max="14332" width="4.5546875" customWidth="1"/>
    <col min="14333" max="14333" width="4.88671875" customWidth="1"/>
    <col min="14334" max="14334" width="4.6640625" customWidth="1"/>
    <col min="14335" max="14335" width="4.88671875" customWidth="1"/>
    <col min="14336" max="14336" width="3.109375" customWidth="1"/>
    <col min="14337" max="14337" width="5.33203125" customWidth="1"/>
    <col min="14338" max="14338" width="4.44140625" customWidth="1"/>
    <col min="14339" max="14339" width="4.33203125" customWidth="1"/>
    <col min="14340" max="14340" width="4.44140625" customWidth="1"/>
    <col min="14341" max="14341" width="3.6640625" customWidth="1"/>
    <col min="14342" max="14342" width="5" customWidth="1"/>
    <col min="14343" max="14343" width="4.5546875" customWidth="1"/>
    <col min="14344" max="14344" width="4.44140625" customWidth="1"/>
    <col min="14345" max="14345" width="4.109375" customWidth="1"/>
    <col min="14346" max="14347" width="4.6640625" customWidth="1"/>
    <col min="14348" max="14349" width="4.44140625" customWidth="1"/>
    <col min="14350" max="14350" width="4.88671875" customWidth="1"/>
    <col min="14351" max="14351" width="3.88671875" customWidth="1"/>
    <col min="14352" max="14352" width="4.44140625" customWidth="1"/>
    <col min="14353" max="14353" width="4.5546875" customWidth="1"/>
    <col min="14354" max="14354" width="4.6640625" customWidth="1"/>
    <col min="14355" max="14355" width="4.88671875" customWidth="1"/>
    <col min="14356" max="14356" width="4.6640625" customWidth="1"/>
    <col min="14357" max="14357" width="5.109375" customWidth="1"/>
    <col min="14358" max="14358" width="4.5546875" customWidth="1"/>
    <col min="14359" max="14359" width="5.109375" customWidth="1"/>
    <col min="14360" max="14360" width="4.44140625" customWidth="1"/>
    <col min="14361" max="14361" width="5" customWidth="1"/>
    <col min="14362" max="14362" width="4.5546875" customWidth="1"/>
    <col min="14363" max="14363" width="4.6640625" customWidth="1"/>
    <col min="14364" max="14364" width="3.88671875" customWidth="1"/>
    <col min="14365" max="14366" width="5.33203125" customWidth="1"/>
    <col min="14367" max="14378" width="8.88671875" customWidth="1"/>
    <col min="14379" max="14379" width="4.109375" customWidth="1"/>
    <col min="14380" max="14380" width="4.33203125" customWidth="1"/>
    <col min="14381" max="14381" width="5.33203125" customWidth="1"/>
    <col min="14382" max="14382" width="4.44140625" customWidth="1"/>
    <col min="14383" max="14383" width="4.6640625" customWidth="1"/>
    <col min="14384" max="14384" width="5" customWidth="1"/>
    <col min="14385" max="14385" width="5.33203125" customWidth="1"/>
    <col min="14386" max="14386" width="5.109375" customWidth="1"/>
    <col min="14387" max="14387" width="5.33203125" customWidth="1"/>
    <col min="14388" max="14388" width="5.44140625" customWidth="1"/>
    <col min="14389" max="14389" width="5.109375" customWidth="1"/>
    <col min="14390" max="14390" width="5.44140625" customWidth="1"/>
    <col min="14391" max="14414" width="5" customWidth="1"/>
    <col min="14415" max="14415" width="6.33203125" customWidth="1"/>
    <col min="14416" max="14416" width="6.44140625" customWidth="1"/>
    <col min="14581" max="14581" width="3.88671875" customWidth="1"/>
    <col min="14582" max="14582" width="25.88671875" customWidth="1"/>
    <col min="14583" max="14584" width="4.33203125" customWidth="1"/>
    <col min="14585" max="14585" width="4.6640625" customWidth="1"/>
    <col min="14586" max="14586" width="4.88671875" customWidth="1"/>
    <col min="14587" max="14587" width="4.33203125" customWidth="1"/>
    <col min="14588" max="14588" width="4.5546875" customWidth="1"/>
    <col min="14589" max="14589" width="4.88671875" customWidth="1"/>
    <col min="14590" max="14590" width="4.6640625" customWidth="1"/>
    <col min="14591" max="14591" width="4.88671875" customWidth="1"/>
    <col min="14592" max="14592" width="3.109375" customWidth="1"/>
    <col min="14593" max="14593" width="5.33203125" customWidth="1"/>
    <col min="14594" max="14594" width="4.44140625" customWidth="1"/>
    <col min="14595" max="14595" width="4.33203125" customWidth="1"/>
    <col min="14596" max="14596" width="4.44140625" customWidth="1"/>
    <col min="14597" max="14597" width="3.6640625" customWidth="1"/>
    <col min="14598" max="14598" width="5" customWidth="1"/>
    <col min="14599" max="14599" width="4.5546875" customWidth="1"/>
    <col min="14600" max="14600" width="4.44140625" customWidth="1"/>
    <col min="14601" max="14601" width="4.109375" customWidth="1"/>
    <col min="14602" max="14603" width="4.6640625" customWidth="1"/>
    <col min="14604" max="14605" width="4.44140625" customWidth="1"/>
    <col min="14606" max="14606" width="4.88671875" customWidth="1"/>
    <col min="14607" max="14607" width="3.88671875" customWidth="1"/>
    <col min="14608" max="14608" width="4.44140625" customWidth="1"/>
    <col min="14609" max="14609" width="4.5546875" customWidth="1"/>
    <col min="14610" max="14610" width="4.6640625" customWidth="1"/>
    <col min="14611" max="14611" width="4.88671875" customWidth="1"/>
    <col min="14612" max="14612" width="4.6640625" customWidth="1"/>
    <col min="14613" max="14613" width="5.109375" customWidth="1"/>
    <col min="14614" max="14614" width="4.5546875" customWidth="1"/>
    <col min="14615" max="14615" width="5.109375" customWidth="1"/>
    <col min="14616" max="14616" width="4.44140625" customWidth="1"/>
    <col min="14617" max="14617" width="5" customWidth="1"/>
    <col min="14618" max="14618" width="4.5546875" customWidth="1"/>
    <col min="14619" max="14619" width="4.6640625" customWidth="1"/>
    <col min="14620" max="14620" width="3.88671875" customWidth="1"/>
    <col min="14621" max="14622" width="5.33203125" customWidth="1"/>
    <col min="14623" max="14634" width="8.88671875" customWidth="1"/>
    <col min="14635" max="14635" width="4.109375" customWidth="1"/>
    <col min="14636" max="14636" width="4.33203125" customWidth="1"/>
    <col min="14637" max="14637" width="5.33203125" customWidth="1"/>
    <col min="14638" max="14638" width="4.44140625" customWidth="1"/>
    <col min="14639" max="14639" width="4.6640625" customWidth="1"/>
    <col min="14640" max="14640" width="5" customWidth="1"/>
    <col min="14641" max="14641" width="5.33203125" customWidth="1"/>
    <col min="14642" max="14642" width="5.109375" customWidth="1"/>
    <col min="14643" max="14643" width="5.33203125" customWidth="1"/>
    <col min="14644" max="14644" width="5.44140625" customWidth="1"/>
    <col min="14645" max="14645" width="5.109375" customWidth="1"/>
    <col min="14646" max="14646" width="5.44140625" customWidth="1"/>
    <col min="14647" max="14670" width="5" customWidth="1"/>
    <col min="14671" max="14671" width="6.33203125" customWidth="1"/>
    <col min="14672" max="14672" width="6.44140625" customWidth="1"/>
    <col min="14837" max="14837" width="3.88671875" customWidth="1"/>
    <col min="14838" max="14838" width="25.88671875" customWidth="1"/>
    <col min="14839" max="14840" width="4.33203125" customWidth="1"/>
    <col min="14841" max="14841" width="4.6640625" customWidth="1"/>
    <col min="14842" max="14842" width="4.88671875" customWidth="1"/>
    <col min="14843" max="14843" width="4.33203125" customWidth="1"/>
    <col min="14844" max="14844" width="4.5546875" customWidth="1"/>
    <col min="14845" max="14845" width="4.88671875" customWidth="1"/>
    <col min="14846" max="14846" width="4.6640625" customWidth="1"/>
    <col min="14847" max="14847" width="4.88671875" customWidth="1"/>
    <col min="14848" max="14848" width="3.109375" customWidth="1"/>
    <col min="14849" max="14849" width="5.33203125" customWidth="1"/>
    <col min="14850" max="14850" width="4.44140625" customWidth="1"/>
    <col min="14851" max="14851" width="4.33203125" customWidth="1"/>
    <col min="14852" max="14852" width="4.44140625" customWidth="1"/>
    <col min="14853" max="14853" width="3.6640625" customWidth="1"/>
    <col min="14854" max="14854" width="5" customWidth="1"/>
    <col min="14855" max="14855" width="4.5546875" customWidth="1"/>
    <col min="14856" max="14856" width="4.44140625" customWidth="1"/>
    <col min="14857" max="14857" width="4.109375" customWidth="1"/>
    <col min="14858" max="14859" width="4.6640625" customWidth="1"/>
    <col min="14860" max="14861" width="4.44140625" customWidth="1"/>
    <col min="14862" max="14862" width="4.88671875" customWidth="1"/>
    <col min="14863" max="14863" width="3.88671875" customWidth="1"/>
    <col min="14864" max="14864" width="4.44140625" customWidth="1"/>
    <col min="14865" max="14865" width="4.5546875" customWidth="1"/>
    <col min="14866" max="14866" width="4.6640625" customWidth="1"/>
    <col min="14867" max="14867" width="4.88671875" customWidth="1"/>
    <col min="14868" max="14868" width="4.6640625" customWidth="1"/>
    <col min="14869" max="14869" width="5.109375" customWidth="1"/>
    <col min="14870" max="14870" width="4.5546875" customWidth="1"/>
    <col min="14871" max="14871" width="5.109375" customWidth="1"/>
    <col min="14872" max="14872" width="4.44140625" customWidth="1"/>
    <col min="14873" max="14873" width="5" customWidth="1"/>
    <col min="14874" max="14874" width="4.5546875" customWidth="1"/>
    <col min="14875" max="14875" width="4.6640625" customWidth="1"/>
    <col min="14876" max="14876" width="3.88671875" customWidth="1"/>
    <col min="14877" max="14878" width="5.33203125" customWidth="1"/>
    <col min="14879" max="14890" width="8.88671875" customWidth="1"/>
    <col min="14891" max="14891" width="4.109375" customWidth="1"/>
    <col min="14892" max="14892" width="4.33203125" customWidth="1"/>
    <col min="14893" max="14893" width="5.33203125" customWidth="1"/>
    <col min="14894" max="14894" width="4.44140625" customWidth="1"/>
    <col min="14895" max="14895" width="4.6640625" customWidth="1"/>
    <col min="14896" max="14896" width="5" customWidth="1"/>
    <col min="14897" max="14897" width="5.33203125" customWidth="1"/>
    <col min="14898" max="14898" width="5.109375" customWidth="1"/>
    <col min="14899" max="14899" width="5.33203125" customWidth="1"/>
    <col min="14900" max="14900" width="5.44140625" customWidth="1"/>
    <col min="14901" max="14901" width="5.109375" customWidth="1"/>
    <col min="14902" max="14902" width="5.44140625" customWidth="1"/>
    <col min="14903" max="14926" width="5" customWidth="1"/>
    <col min="14927" max="14927" width="6.33203125" customWidth="1"/>
    <col min="14928" max="14928" width="6.44140625" customWidth="1"/>
    <col min="15093" max="15093" width="3.88671875" customWidth="1"/>
    <col min="15094" max="15094" width="25.88671875" customWidth="1"/>
    <col min="15095" max="15096" width="4.33203125" customWidth="1"/>
    <col min="15097" max="15097" width="4.6640625" customWidth="1"/>
    <col min="15098" max="15098" width="4.88671875" customWidth="1"/>
    <col min="15099" max="15099" width="4.33203125" customWidth="1"/>
    <col min="15100" max="15100" width="4.5546875" customWidth="1"/>
    <col min="15101" max="15101" width="4.88671875" customWidth="1"/>
    <col min="15102" max="15102" width="4.6640625" customWidth="1"/>
    <col min="15103" max="15103" width="4.88671875" customWidth="1"/>
    <col min="15104" max="15104" width="3.109375" customWidth="1"/>
    <col min="15105" max="15105" width="5.33203125" customWidth="1"/>
    <col min="15106" max="15106" width="4.44140625" customWidth="1"/>
    <col min="15107" max="15107" width="4.33203125" customWidth="1"/>
    <col min="15108" max="15108" width="4.44140625" customWidth="1"/>
    <col min="15109" max="15109" width="3.6640625" customWidth="1"/>
    <col min="15110" max="15110" width="5" customWidth="1"/>
    <col min="15111" max="15111" width="4.5546875" customWidth="1"/>
    <col min="15112" max="15112" width="4.44140625" customWidth="1"/>
    <col min="15113" max="15113" width="4.109375" customWidth="1"/>
    <col min="15114" max="15115" width="4.6640625" customWidth="1"/>
    <col min="15116" max="15117" width="4.44140625" customWidth="1"/>
    <col min="15118" max="15118" width="4.88671875" customWidth="1"/>
    <col min="15119" max="15119" width="3.88671875" customWidth="1"/>
    <col min="15120" max="15120" width="4.44140625" customWidth="1"/>
    <col min="15121" max="15121" width="4.5546875" customWidth="1"/>
    <col min="15122" max="15122" width="4.6640625" customWidth="1"/>
    <col min="15123" max="15123" width="4.88671875" customWidth="1"/>
    <col min="15124" max="15124" width="4.6640625" customWidth="1"/>
    <col min="15125" max="15125" width="5.109375" customWidth="1"/>
    <col min="15126" max="15126" width="4.5546875" customWidth="1"/>
    <col min="15127" max="15127" width="5.109375" customWidth="1"/>
    <col min="15128" max="15128" width="4.44140625" customWidth="1"/>
    <col min="15129" max="15129" width="5" customWidth="1"/>
    <col min="15130" max="15130" width="4.5546875" customWidth="1"/>
    <col min="15131" max="15131" width="4.6640625" customWidth="1"/>
    <col min="15132" max="15132" width="3.88671875" customWidth="1"/>
    <col min="15133" max="15134" width="5.33203125" customWidth="1"/>
    <col min="15135" max="15146" width="8.88671875" customWidth="1"/>
    <col min="15147" max="15147" width="4.109375" customWidth="1"/>
    <col min="15148" max="15148" width="4.33203125" customWidth="1"/>
    <col min="15149" max="15149" width="5.33203125" customWidth="1"/>
    <col min="15150" max="15150" width="4.44140625" customWidth="1"/>
    <col min="15151" max="15151" width="4.6640625" customWidth="1"/>
    <col min="15152" max="15152" width="5" customWidth="1"/>
    <col min="15153" max="15153" width="5.33203125" customWidth="1"/>
    <col min="15154" max="15154" width="5.109375" customWidth="1"/>
    <col min="15155" max="15155" width="5.33203125" customWidth="1"/>
    <col min="15156" max="15156" width="5.44140625" customWidth="1"/>
    <col min="15157" max="15157" width="5.109375" customWidth="1"/>
    <col min="15158" max="15158" width="5.44140625" customWidth="1"/>
    <col min="15159" max="15182" width="5" customWidth="1"/>
    <col min="15183" max="15183" width="6.33203125" customWidth="1"/>
    <col min="15184" max="15184" width="6.44140625" customWidth="1"/>
    <col min="15349" max="15349" width="3.88671875" customWidth="1"/>
    <col min="15350" max="15350" width="25.88671875" customWidth="1"/>
    <col min="15351" max="15352" width="4.33203125" customWidth="1"/>
    <col min="15353" max="15353" width="4.6640625" customWidth="1"/>
    <col min="15354" max="15354" width="4.88671875" customWidth="1"/>
    <col min="15355" max="15355" width="4.33203125" customWidth="1"/>
    <col min="15356" max="15356" width="4.5546875" customWidth="1"/>
    <col min="15357" max="15357" width="4.88671875" customWidth="1"/>
    <col min="15358" max="15358" width="4.6640625" customWidth="1"/>
    <col min="15359" max="15359" width="4.88671875" customWidth="1"/>
    <col min="15360" max="15360" width="3.109375" customWidth="1"/>
    <col min="15361" max="15361" width="5.33203125" customWidth="1"/>
    <col min="15362" max="15362" width="4.44140625" customWidth="1"/>
    <col min="15363" max="15363" width="4.33203125" customWidth="1"/>
    <col min="15364" max="15364" width="4.44140625" customWidth="1"/>
    <col min="15365" max="15365" width="3.6640625" customWidth="1"/>
    <col min="15366" max="15366" width="5" customWidth="1"/>
    <col min="15367" max="15367" width="4.5546875" customWidth="1"/>
    <col min="15368" max="15368" width="4.44140625" customWidth="1"/>
    <col min="15369" max="15369" width="4.109375" customWidth="1"/>
    <col min="15370" max="15371" width="4.6640625" customWidth="1"/>
    <col min="15372" max="15373" width="4.44140625" customWidth="1"/>
    <col min="15374" max="15374" width="4.88671875" customWidth="1"/>
    <col min="15375" max="15375" width="3.88671875" customWidth="1"/>
    <col min="15376" max="15376" width="4.44140625" customWidth="1"/>
    <col min="15377" max="15377" width="4.5546875" customWidth="1"/>
    <col min="15378" max="15378" width="4.6640625" customWidth="1"/>
    <col min="15379" max="15379" width="4.88671875" customWidth="1"/>
    <col min="15380" max="15380" width="4.6640625" customWidth="1"/>
    <col min="15381" max="15381" width="5.109375" customWidth="1"/>
    <col min="15382" max="15382" width="4.5546875" customWidth="1"/>
    <col min="15383" max="15383" width="5.109375" customWidth="1"/>
    <col min="15384" max="15384" width="4.44140625" customWidth="1"/>
    <col min="15385" max="15385" width="5" customWidth="1"/>
    <col min="15386" max="15386" width="4.5546875" customWidth="1"/>
    <col min="15387" max="15387" width="4.6640625" customWidth="1"/>
    <col min="15388" max="15388" width="3.88671875" customWidth="1"/>
    <col min="15389" max="15390" width="5.33203125" customWidth="1"/>
    <col min="15391" max="15402" width="8.88671875" customWidth="1"/>
    <col min="15403" max="15403" width="4.109375" customWidth="1"/>
    <col min="15404" max="15404" width="4.33203125" customWidth="1"/>
    <col min="15405" max="15405" width="5.33203125" customWidth="1"/>
    <col min="15406" max="15406" width="4.44140625" customWidth="1"/>
    <col min="15407" max="15407" width="4.6640625" customWidth="1"/>
    <col min="15408" max="15408" width="5" customWidth="1"/>
    <col min="15409" max="15409" width="5.33203125" customWidth="1"/>
    <col min="15410" max="15410" width="5.109375" customWidth="1"/>
    <col min="15411" max="15411" width="5.33203125" customWidth="1"/>
    <col min="15412" max="15412" width="5.44140625" customWidth="1"/>
    <col min="15413" max="15413" width="5.109375" customWidth="1"/>
    <col min="15414" max="15414" width="5.44140625" customWidth="1"/>
    <col min="15415" max="15438" width="5" customWidth="1"/>
    <col min="15439" max="15439" width="6.33203125" customWidth="1"/>
    <col min="15440" max="15440" width="6.44140625" customWidth="1"/>
    <col min="15605" max="15605" width="3.88671875" customWidth="1"/>
    <col min="15606" max="15606" width="25.88671875" customWidth="1"/>
    <col min="15607" max="15608" width="4.33203125" customWidth="1"/>
    <col min="15609" max="15609" width="4.6640625" customWidth="1"/>
    <col min="15610" max="15610" width="4.88671875" customWidth="1"/>
    <col min="15611" max="15611" width="4.33203125" customWidth="1"/>
    <col min="15612" max="15612" width="4.5546875" customWidth="1"/>
    <col min="15613" max="15613" width="4.88671875" customWidth="1"/>
    <col min="15614" max="15614" width="4.6640625" customWidth="1"/>
    <col min="15615" max="15615" width="4.88671875" customWidth="1"/>
    <col min="15616" max="15616" width="3.109375" customWidth="1"/>
    <col min="15617" max="15617" width="5.33203125" customWidth="1"/>
    <col min="15618" max="15618" width="4.44140625" customWidth="1"/>
    <col min="15619" max="15619" width="4.33203125" customWidth="1"/>
    <col min="15620" max="15620" width="4.44140625" customWidth="1"/>
    <col min="15621" max="15621" width="3.6640625" customWidth="1"/>
    <col min="15622" max="15622" width="5" customWidth="1"/>
    <col min="15623" max="15623" width="4.5546875" customWidth="1"/>
    <col min="15624" max="15624" width="4.44140625" customWidth="1"/>
    <col min="15625" max="15625" width="4.109375" customWidth="1"/>
    <col min="15626" max="15627" width="4.6640625" customWidth="1"/>
    <col min="15628" max="15629" width="4.44140625" customWidth="1"/>
    <col min="15630" max="15630" width="4.88671875" customWidth="1"/>
    <col min="15631" max="15631" width="3.88671875" customWidth="1"/>
    <col min="15632" max="15632" width="4.44140625" customWidth="1"/>
    <col min="15633" max="15633" width="4.5546875" customWidth="1"/>
    <col min="15634" max="15634" width="4.6640625" customWidth="1"/>
    <col min="15635" max="15635" width="4.88671875" customWidth="1"/>
    <col min="15636" max="15636" width="4.6640625" customWidth="1"/>
    <col min="15637" max="15637" width="5.109375" customWidth="1"/>
    <col min="15638" max="15638" width="4.5546875" customWidth="1"/>
    <col min="15639" max="15639" width="5.109375" customWidth="1"/>
    <col min="15640" max="15640" width="4.44140625" customWidth="1"/>
    <col min="15641" max="15641" width="5" customWidth="1"/>
    <col min="15642" max="15642" width="4.5546875" customWidth="1"/>
    <col min="15643" max="15643" width="4.6640625" customWidth="1"/>
    <col min="15644" max="15644" width="3.88671875" customWidth="1"/>
    <col min="15645" max="15646" width="5.33203125" customWidth="1"/>
    <col min="15647" max="15658" width="8.88671875" customWidth="1"/>
    <col min="15659" max="15659" width="4.109375" customWidth="1"/>
    <col min="15660" max="15660" width="4.33203125" customWidth="1"/>
    <col min="15661" max="15661" width="5.33203125" customWidth="1"/>
    <col min="15662" max="15662" width="4.44140625" customWidth="1"/>
    <col min="15663" max="15663" width="4.6640625" customWidth="1"/>
    <col min="15664" max="15664" width="5" customWidth="1"/>
    <col min="15665" max="15665" width="5.33203125" customWidth="1"/>
    <col min="15666" max="15666" width="5.109375" customWidth="1"/>
    <col min="15667" max="15667" width="5.33203125" customWidth="1"/>
    <col min="15668" max="15668" width="5.44140625" customWidth="1"/>
    <col min="15669" max="15669" width="5.109375" customWidth="1"/>
    <col min="15670" max="15670" width="5.44140625" customWidth="1"/>
    <col min="15671" max="15694" width="5" customWidth="1"/>
    <col min="15695" max="15695" width="6.33203125" customWidth="1"/>
    <col min="15696" max="15696" width="6.44140625" customWidth="1"/>
    <col min="15861" max="15861" width="3.88671875" customWidth="1"/>
    <col min="15862" max="15862" width="25.88671875" customWidth="1"/>
    <col min="15863" max="15864" width="4.33203125" customWidth="1"/>
    <col min="15865" max="15865" width="4.6640625" customWidth="1"/>
    <col min="15866" max="15866" width="4.88671875" customWidth="1"/>
    <col min="15867" max="15867" width="4.33203125" customWidth="1"/>
    <col min="15868" max="15868" width="4.5546875" customWidth="1"/>
    <col min="15869" max="15869" width="4.88671875" customWidth="1"/>
    <col min="15870" max="15870" width="4.6640625" customWidth="1"/>
    <col min="15871" max="15871" width="4.88671875" customWidth="1"/>
    <col min="15872" max="15872" width="3.109375" customWidth="1"/>
    <col min="15873" max="15873" width="5.33203125" customWidth="1"/>
    <col min="15874" max="15874" width="4.44140625" customWidth="1"/>
    <col min="15875" max="15875" width="4.33203125" customWidth="1"/>
    <col min="15876" max="15876" width="4.44140625" customWidth="1"/>
    <col min="15877" max="15877" width="3.6640625" customWidth="1"/>
    <col min="15878" max="15878" width="5" customWidth="1"/>
    <col min="15879" max="15879" width="4.5546875" customWidth="1"/>
    <col min="15880" max="15880" width="4.44140625" customWidth="1"/>
    <col min="15881" max="15881" width="4.109375" customWidth="1"/>
    <col min="15882" max="15883" width="4.6640625" customWidth="1"/>
    <col min="15884" max="15885" width="4.44140625" customWidth="1"/>
    <col min="15886" max="15886" width="4.88671875" customWidth="1"/>
    <col min="15887" max="15887" width="3.88671875" customWidth="1"/>
    <col min="15888" max="15888" width="4.44140625" customWidth="1"/>
    <col min="15889" max="15889" width="4.5546875" customWidth="1"/>
    <col min="15890" max="15890" width="4.6640625" customWidth="1"/>
    <col min="15891" max="15891" width="4.88671875" customWidth="1"/>
    <col min="15892" max="15892" width="4.6640625" customWidth="1"/>
    <col min="15893" max="15893" width="5.109375" customWidth="1"/>
    <col min="15894" max="15894" width="4.5546875" customWidth="1"/>
    <col min="15895" max="15895" width="5.109375" customWidth="1"/>
    <col min="15896" max="15896" width="4.44140625" customWidth="1"/>
    <col min="15897" max="15897" width="5" customWidth="1"/>
    <col min="15898" max="15898" width="4.5546875" customWidth="1"/>
    <col min="15899" max="15899" width="4.6640625" customWidth="1"/>
    <col min="15900" max="15900" width="3.88671875" customWidth="1"/>
    <col min="15901" max="15902" width="5.33203125" customWidth="1"/>
    <col min="15903" max="15914" width="8.88671875" customWidth="1"/>
    <col min="15915" max="15915" width="4.109375" customWidth="1"/>
    <col min="15916" max="15916" width="4.33203125" customWidth="1"/>
    <col min="15917" max="15917" width="5.33203125" customWidth="1"/>
    <col min="15918" max="15918" width="4.44140625" customWidth="1"/>
    <col min="15919" max="15919" width="4.6640625" customWidth="1"/>
    <col min="15920" max="15920" width="5" customWidth="1"/>
    <col min="15921" max="15921" width="5.33203125" customWidth="1"/>
    <col min="15922" max="15922" width="5.109375" customWidth="1"/>
    <col min="15923" max="15923" width="5.33203125" customWidth="1"/>
    <col min="15924" max="15924" width="5.44140625" customWidth="1"/>
    <col min="15925" max="15925" width="5.109375" customWidth="1"/>
    <col min="15926" max="15926" width="5.44140625" customWidth="1"/>
    <col min="15927" max="15950" width="5" customWidth="1"/>
    <col min="15951" max="15951" width="6.33203125" customWidth="1"/>
    <col min="15952" max="15952" width="6.44140625" customWidth="1"/>
    <col min="16117" max="16117" width="3.88671875" customWidth="1"/>
    <col min="16118" max="16118" width="25.88671875" customWidth="1"/>
    <col min="16119" max="16120" width="4.33203125" customWidth="1"/>
    <col min="16121" max="16121" width="4.6640625" customWidth="1"/>
    <col min="16122" max="16122" width="4.88671875" customWidth="1"/>
    <col min="16123" max="16123" width="4.33203125" customWidth="1"/>
    <col min="16124" max="16124" width="4.5546875" customWidth="1"/>
    <col min="16125" max="16125" width="4.88671875" customWidth="1"/>
    <col min="16126" max="16126" width="4.6640625" customWidth="1"/>
    <col min="16127" max="16127" width="4.88671875" customWidth="1"/>
    <col min="16128" max="16128" width="3.109375" customWidth="1"/>
    <col min="16129" max="16129" width="5.33203125" customWidth="1"/>
    <col min="16130" max="16130" width="4.44140625" customWidth="1"/>
    <col min="16131" max="16131" width="4.33203125" customWidth="1"/>
    <col min="16132" max="16132" width="4.44140625" customWidth="1"/>
    <col min="16133" max="16133" width="3.6640625" customWidth="1"/>
    <col min="16134" max="16134" width="5" customWidth="1"/>
    <col min="16135" max="16135" width="4.5546875" customWidth="1"/>
    <col min="16136" max="16136" width="4.44140625" customWidth="1"/>
    <col min="16137" max="16137" width="4.109375" customWidth="1"/>
    <col min="16138" max="16139" width="4.6640625" customWidth="1"/>
    <col min="16140" max="16141" width="4.44140625" customWidth="1"/>
    <col min="16142" max="16142" width="4.88671875" customWidth="1"/>
    <col min="16143" max="16143" width="3.88671875" customWidth="1"/>
    <col min="16144" max="16144" width="4.44140625" customWidth="1"/>
    <col min="16145" max="16145" width="4.5546875" customWidth="1"/>
    <col min="16146" max="16146" width="4.6640625" customWidth="1"/>
    <col min="16147" max="16147" width="4.88671875" customWidth="1"/>
    <col min="16148" max="16148" width="4.6640625" customWidth="1"/>
    <col min="16149" max="16149" width="5.109375" customWidth="1"/>
    <col min="16150" max="16150" width="4.5546875" customWidth="1"/>
    <col min="16151" max="16151" width="5.109375" customWidth="1"/>
    <col min="16152" max="16152" width="4.44140625" customWidth="1"/>
    <col min="16153" max="16153" width="5" customWidth="1"/>
    <col min="16154" max="16154" width="4.5546875" customWidth="1"/>
    <col min="16155" max="16155" width="4.6640625" customWidth="1"/>
    <col min="16156" max="16156" width="3.88671875" customWidth="1"/>
    <col min="16157" max="16158" width="5.33203125" customWidth="1"/>
    <col min="16159" max="16170" width="0" hidden="1" customWidth="1"/>
    <col min="16171" max="16171" width="4.109375" customWidth="1"/>
    <col min="16172" max="16172" width="4.33203125" customWidth="1"/>
    <col min="16173" max="16173" width="5.33203125" customWidth="1"/>
    <col min="16174" max="16174" width="4.44140625" customWidth="1"/>
    <col min="16175" max="16175" width="4.6640625" customWidth="1"/>
    <col min="16176" max="16176" width="5" customWidth="1"/>
    <col min="16177" max="16177" width="5.33203125" customWidth="1"/>
    <col min="16178" max="16178" width="5.109375" customWidth="1"/>
    <col min="16179" max="16179" width="5.33203125" customWidth="1"/>
    <col min="16180" max="16180" width="5.44140625" customWidth="1"/>
    <col min="16181" max="16181" width="5.109375" customWidth="1"/>
    <col min="16182" max="16182" width="5.44140625" customWidth="1"/>
    <col min="16183" max="16206" width="5" customWidth="1"/>
    <col min="16207" max="16207" width="6.33203125" customWidth="1"/>
    <col min="16208" max="16208" width="6.44140625" customWidth="1"/>
  </cols>
  <sheetData>
    <row r="1" spans="1:83" s="174" customFormat="1" ht="15" customHeight="1" x14ac:dyDescent="0.3">
      <c r="A1" s="174" t="s">
        <v>158</v>
      </c>
    </row>
    <row r="2" spans="1:83" s="174" customFormat="1" ht="15" customHeight="1" x14ac:dyDescent="0.3"/>
    <row r="3" spans="1:83" ht="15" customHeight="1" x14ac:dyDescent="0.3">
      <c r="A3" s="1"/>
      <c r="B3" s="109" t="s">
        <v>0</v>
      </c>
      <c r="C3" s="149" t="s">
        <v>1</v>
      </c>
      <c r="D3" s="150"/>
      <c r="E3" s="150"/>
      <c r="F3" s="150"/>
      <c r="G3" s="150"/>
      <c r="H3" s="150"/>
      <c r="I3" s="151"/>
      <c r="J3" s="149" t="s">
        <v>2</v>
      </c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46" t="s">
        <v>198</v>
      </c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7"/>
      <c r="AJ3" s="146" t="s">
        <v>3</v>
      </c>
      <c r="AK3" s="186"/>
      <c r="AL3" s="186"/>
      <c r="AM3" s="186"/>
      <c r="AN3" s="186"/>
      <c r="AO3" s="186"/>
      <c r="AP3" s="187"/>
      <c r="AQ3" s="146" t="s">
        <v>94</v>
      </c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7"/>
      <c r="BD3" s="146" t="s">
        <v>4</v>
      </c>
      <c r="BE3" s="147"/>
      <c r="BF3" s="147"/>
      <c r="BG3" s="147"/>
      <c r="BH3" s="148"/>
      <c r="BI3" s="149" t="s">
        <v>5</v>
      </c>
      <c r="BJ3" s="150"/>
      <c r="BK3" s="150"/>
      <c r="BL3" s="150"/>
      <c r="BM3" s="150"/>
      <c r="BN3" s="150"/>
      <c r="BO3" s="151"/>
      <c r="BP3" s="149" t="s">
        <v>6</v>
      </c>
      <c r="BQ3" s="150"/>
      <c r="BR3" s="150"/>
      <c r="BS3" s="150"/>
      <c r="BT3" s="150"/>
      <c r="BU3" s="150"/>
      <c r="BV3" s="150"/>
      <c r="BW3" s="150"/>
      <c r="BX3" s="150"/>
      <c r="BY3" s="150"/>
      <c r="BZ3" s="151"/>
      <c r="CA3" s="181" t="s">
        <v>7</v>
      </c>
      <c r="CB3" s="183" t="s">
        <v>8</v>
      </c>
    </row>
    <row r="4" spans="1:83" ht="15.75" customHeight="1" x14ac:dyDescent="0.3">
      <c r="B4" s="2"/>
      <c r="C4" s="163" t="s">
        <v>9</v>
      </c>
      <c r="D4" s="164"/>
      <c r="E4" s="164"/>
      <c r="F4" s="164"/>
      <c r="G4" s="164"/>
      <c r="H4" s="165"/>
      <c r="I4" s="3" t="s">
        <v>10</v>
      </c>
      <c r="J4" s="160" t="s">
        <v>11</v>
      </c>
      <c r="K4" s="161"/>
      <c r="L4" s="161"/>
      <c r="M4" s="162"/>
      <c r="N4" s="160" t="s">
        <v>12</v>
      </c>
      <c r="O4" s="161"/>
      <c r="P4" s="161"/>
      <c r="Q4" s="162"/>
      <c r="R4" s="160" t="s">
        <v>9</v>
      </c>
      <c r="S4" s="161"/>
      <c r="T4" s="161"/>
      <c r="U4" s="162"/>
      <c r="V4" s="131" t="s">
        <v>10</v>
      </c>
      <c r="W4" s="163" t="s">
        <v>13</v>
      </c>
      <c r="X4" s="164"/>
      <c r="Y4" s="164"/>
      <c r="Z4" s="164"/>
      <c r="AA4" s="164"/>
      <c r="AB4" s="165"/>
      <c r="AC4" s="163" t="s">
        <v>9</v>
      </c>
      <c r="AD4" s="164"/>
      <c r="AE4" s="164"/>
      <c r="AF4" s="164"/>
      <c r="AG4" s="164"/>
      <c r="AH4" s="165"/>
      <c r="AI4" s="4" t="s">
        <v>10</v>
      </c>
      <c r="AJ4" s="163" t="s">
        <v>9</v>
      </c>
      <c r="AK4" s="164"/>
      <c r="AL4" s="164"/>
      <c r="AM4" s="164"/>
      <c r="AN4" s="164"/>
      <c r="AO4" s="165"/>
      <c r="AP4" s="5" t="s">
        <v>10</v>
      </c>
      <c r="AQ4" s="155" t="s">
        <v>11</v>
      </c>
      <c r="AR4" s="156"/>
      <c r="AS4" s="156"/>
      <c r="AT4" s="156"/>
      <c r="AU4" s="156"/>
      <c r="AV4" s="157"/>
      <c r="AW4" s="155" t="s">
        <v>12</v>
      </c>
      <c r="AX4" s="156"/>
      <c r="AY4" s="156"/>
      <c r="AZ4" s="156"/>
      <c r="BA4" s="156"/>
      <c r="BB4" s="156"/>
      <c r="BC4" s="157"/>
      <c r="BD4" s="155"/>
      <c r="BE4" s="156"/>
      <c r="BF4" s="156"/>
      <c r="BG4" s="156"/>
      <c r="BH4" s="157"/>
      <c r="BI4" s="155" t="s">
        <v>11</v>
      </c>
      <c r="BJ4" s="156"/>
      <c r="BK4" s="156" t="s">
        <v>12</v>
      </c>
      <c r="BL4" s="156"/>
      <c r="BM4" s="156" t="s">
        <v>9</v>
      </c>
      <c r="BN4" s="156"/>
      <c r="BO4" s="124"/>
      <c r="BP4" s="155" t="s">
        <v>11</v>
      </c>
      <c r="BQ4" s="156"/>
      <c r="BR4" s="156"/>
      <c r="BS4" s="157"/>
      <c r="BT4" s="155" t="s">
        <v>12</v>
      </c>
      <c r="BU4" s="156"/>
      <c r="BV4" s="156"/>
      <c r="BW4" s="156"/>
      <c r="BX4" s="167"/>
      <c r="BY4" s="168"/>
      <c r="BZ4" s="6"/>
      <c r="CA4" s="182"/>
      <c r="CB4" s="184"/>
      <c r="CC4" s="7"/>
    </row>
    <row r="5" spans="1:83" ht="15" customHeight="1" x14ac:dyDescent="0.3">
      <c r="C5" s="166" t="s">
        <v>14</v>
      </c>
      <c r="D5" s="152"/>
      <c r="E5" s="163" t="s">
        <v>15</v>
      </c>
      <c r="F5" s="165"/>
      <c r="G5" s="163" t="s">
        <v>16</v>
      </c>
      <c r="H5" s="165"/>
      <c r="I5" s="8"/>
      <c r="J5" s="153" t="s">
        <v>14</v>
      </c>
      <c r="K5" s="154"/>
      <c r="L5" s="160" t="s">
        <v>15</v>
      </c>
      <c r="M5" s="162"/>
      <c r="N5" s="153" t="s">
        <v>14</v>
      </c>
      <c r="O5" s="154"/>
      <c r="P5" s="160" t="s">
        <v>15</v>
      </c>
      <c r="Q5" s="162"/>
      <c r="R5" s="153" t="s">
        <v>14</v>
      </c>
      <c r="S5" s="154"/>
      <c r="T5" s="160" t="s">
        <v>15</v>
      </c>
      <c r="U5" s="162"/>
      <c r="V5" s="132"/>
      <c r="W5" s="166" t="s">
        <v>17</v>
      </c>
      <c r="X5" s="152"/>
      <c r="Y5" s="163" t="s">
        <v>15</v>
      </c>
      <c r="Z5" s="165"/>
      <c r="AA5" s="163" t="s">
        <v>16</v>
      </c>
      <c r="AB5" s="165"/>
      <c r="AC5" s="163" t="s">
        <v>17</v>
      </c>
      <c r="AD5" s="165"/>
      <c r="AE5" s="163" t="s">
        <v>15</v>
      </c>
      <c r="AF5" s="165"/>
      <c r="AG5" s="163" t="s">
        <v>16</v>
      </c>
      <c r="AH5" s="165"/>
      <c r="AI5" s="122"/>
      <c r="AJ5" s="166" t="s">
        <v>14</v>
      </c>
      <c r="AK5" s="152"/>
      <c r="AL5" s="163" t="s">
        <v>15</v>
      </c>
      <c r="AM5" s="165"/>
      <c r="AN5" s="163" t="s">
        <v>16</v>
      </c>
      <c r="AO5" s="165"/>
      <c r="AP5" s="10"/>
      <c r="AQ5" s="158" t="s">
        <v>14</v>
      </c>
      <c r="AR5" s="159"/>
      <c r="AS5" s="158" t="s">
        <v>15</v>
      </c>
      <c r="AT5" s="159"/>
      <c r="AU5" s="158" t="s">
        <v>16</v>
      </c>
      <c r="AV5" s="159"/>
      <c r="AW5" s="158" t="s">
        <v>14</v>
      </c>
      <c r="AX5" s="159"/>
      <c r="AY5" s="158" t="s">
        <v>15</v>
      </c>
      <c r="AZ5" s="159"/>
      <c r="BA5" s="158" t="s">
        <v>16</v>
      </c>
      <c r="BB5" s="159"/>
      <c r="BC5" s="11" t="s">
        <v>10</v>
      </c>
      <c r="BD5" s="169" t="s">
        <v>14</v>
      </c>
      <c r="BE5" s="170"/>
      <c r="BF5" s="169" t="s">
        <v>16</v>
      </c>
      <c r="BG5" s="170"/>
      <c r="BH5" s="171" t="s">
        <v>10</v>
      </c>
      <c r="BI5" s="169" t="s">
        <v>14</v>
      </c>
      <c r="BJ5" s="170"/>
      <c r="BK5" s="169" t="s">
        <v>14</v>
      </c>
      <c r="BL5" s="170"/>
      <c r="BM5" s="169" t="s">
        <v>14</v>
      </c>
      <c r="BN5" s="170"/>
      <c r="BO5" s="171" t="s">
        <v>10</v>
      </c>
      <c r="BP5" s="169" t="s">
        <v>14</v>
      </c>
      <c r="BQ5" s="170"/>
      <c r="BR5" s="173" t="s">
        <v>15</v>
      </c>
      <c r="BS5" s="170"/>
      <c r="BT5" s="169" t="s">
        <v>14</v>
      </c>
      <c r="BU5" s="170"/>
      <c r="BV5" s="173" t="s">
        <v>15</v>
      </c>
      <c r="BW5" s="170"/>
      <c r="BX5" s="173" t="s">
        <v>16</v>
      </c>
      <c r="BY5" s="170"/>
      <c r="BZ5" s="171" t="s">
        <v>10</v>
      </c>
      <c r="CA5" s="182"/>
      <c r="CB5" s="184"/>
      <c r="CC5" s="7"/>
    </row>
    <row r="6" spans="1:83" x14ac:dyDescent="0.3">
      <c r="A6" s="33"/>
      <c r="B6" s="34"/>
      <c r="C6" s="9" t="s">
        <v>18</v>
      </c>
      <c r="D6" s="9" t="s">
        <v>19</v>
      </c>
      <c r="E6" s="9" t="s">
        <v>18</v>
      </c>
      <c r="F6" s="9" t="s">
        <v>19</v>
      </c>
      <c r="G6" s="9" t="s">
        <v>18</v>
      </c>
      <c r="H6" s="9" t="s">
        <v>19</v>
      </c>
      <c r="I6" s="53"/>
      <c r="J6" s="9" t="s">
        <v>18</v>
      </c>
      <c r="K6" s="9" t="s">
        <v>19</v>
      </c>
      <c r="L6" s="9"/>
      <c r="M6" s="9"/>
      <c r="N6" s="9" t="s">
        <v>18</v>
      </c>
      <c r="O6" s="9" t="s">
        <v>19</v>
      </c>
      <c r="P6" s="9"/>
      <c r="Q6" s="9"/>
      <c r="R6" s="9" t="s">
        <v>18</v>
      </c>
      <c r="S6" s="9" t="s">
        <v>19</v>
      </c>
      <c r="T6" s="9"/>
      <c r="U6" s="9"/>
      <c r="V6" s="133"/>
      <c r="W6" s="9" t="s">
        <v>18</v>
      </c>
      <c r="X6" s="13" t="s">
        <v>19</v>
      </c>
      <c r="Y6" s="9" t="s">
        <v>18</v>
      </c>
      <c r="Z6" s="13" t="s">
        <v>19</v>
      </c>
      <c r="AA6" s="9" t="s">
        <v>18</v>
      </c>
      <c r="AB6" s="12" t="s">
        <v>19</v>
      </c>
      <c r="AC6" s="130" t="s">
        <v>18</v>
      </c>
      <c r="AD6" s="13" t="s">
        <v>19</v>
      </c>
      <c r="AE6" s="9" t="s">
        <v>18</v>
      </c>
      <c r="AF6" s="13" t="s">
        <v>19</v>
      </c>
      <c r="AG6" s="9" t="s">
        <v>18</v>
      </c>
      <c r="AH6" s="13" t="s">
        <v>19</v>
      </c>
      <c r="AI6" s="12"/>
      <c r="AJ6" s="120" t="s">
        <v>18</v>
      </c>
      <c r="AK6" s="14" t="s">
        <v>19</v>
      </c>
      <c r="AL6" s="120" t="s">
        <v>18</v>
      </c>
      <c r="AM6" s="14" t="s">
        <v>19</v>
      </c>
      <c r="AN6" s="120" t="s">
        <v>18</v>
      </c>
      <c r="AO6" s="14" t="s">
        <v>19</v>
      </c>
      <c r="AP6" s="34"/>
      <c r="AQ6" s="140" t="s">
        <v>18</v>
      </c>
      <c r="AR6" s="140" t="s">
        <v>19</v>
      </c>
      <c r="AS6" s="140" t="s">
        <v>18</v>
      </c>
      <c r="AT6" s="140" t="s">
        <v>19</v>
      </c>
      <c r="AU6" s="140" t="s">
        <v>18</v>
      </c>
      <c r="AV6" s="140" t="s">
        <v>19</v>
      </c>
      <c r="AW6" s="140" t="s">
        <v>18</v>
      </c>
      <c r="AX6" s="140" t="s">
        <v>19</v>
      </c>
      <c r="AY6" s="140" t="s">
        <v>18</v>
      </c>
      <c r="AZ6" s="140" t="s">
        <v>19</v>
      </c>
      <c r="BA6" s="140" t="s">
        <v>18</v>
      </c>
      <c r="BB6" s="140" t="s">
        <v>19</v>
      </c>
      <c r="BC6" s="141"/>
      <c r="BD6" s="15" t="s">
        <v>18</v>
      </c>
      <c r="BE6" s="15" t="s">
        <v>19</v>
      </c>
      <c r="BF6" s="15" t="s">
        <v>18</v>
      </c>
      <c r="BG6" s="15" t="s">
        <v>19</v>
      </c>
      <c r="BH6" s="172"/>
      <c r="BI6" s="15" t="s">
        <v>18</v>
      </c>
      <c r="BJ6" s="15" t="s">
        <v>19</v>
      </c>
      <c r="BK6" s="15" t="s">
        <v>18</v>
      </c>
      <c r="BL6" s="15" t="s">
        <v>19</v>
      </c>
      <c r="BM6" s="15" t="s">
        <v>18</v>
      </c>
      <c r="BN6" s="15" t="s">
        <v>19</v>
      </c>
      <c r="BO6" s="172"/>
      <c r="BP6" s="15" t="s">
        <v>18</v>
      </c>
      <c r="BQ6" s="15" t="s">
        <v>19</v>
      </c>
      <c r="BR6" s="15" t="s">
        <v>18</v>
      </c>
      <c r="BS6" s="15" t="s">
        <v>19</v>
      </c>
      <c r="BT6" s="140" t="s">
        <v>18</v>
      </c>
      <c r="BU6" s="140" t="s">
        <v>19</v>
      </c>
      <c r="BV6" s="140" t="s">
        <v>18</v>
      </c>
      <c r="BW6" s="140" t="s">
        <v>19</v>
      </c>
      <c r="BX6" s="140" t="s">
        <v>18</v>
      </c>
      <c r="BY6" s="140" t="s">
        <v>19</v>
      </c>
      <c r="BZ6" s="172"/>
      <c r="CA6" s="182"/>
      <c r="CB6" s="184"/>
      <c r="CC6" s="7"/>
    </row>
    <row r="7" spans="1:83" x14ac:dyDescent="0.3">
      <c r="A7" s="107" t="s">
        <v>21</v>
      </c>
      <c r="B7" s="119"/>
      <c r="C7" s="107"/>
      <c r="D7" s="107"/>
      <c r="E7" s="107"/>
      <c r="F7" s="107"/>
      <c r="G7" s="107"/>
      <c r="H7" s="107"/>
      <c r="I7" s="108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25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34"/>
      <c r="AQ7" s="175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7"/>
      <c r="BD7" s="178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80"/>
      <c r="CA7" s="172"/>
      <c r="CB7" s="185"/>
      <c r="CC7" s="7"/>
      <c r="CD7" s="16"/>
    </row>
    <row r="8" spans="1:83" x14ac:dyDescent="0.3">
      <c r="A8" s="17">
        <v>1</v>
      </c>
      <c r="B8" s="2" t="s">
        <v>22</v>
      </c>
      <c r="C8" s="17">
        <v>10</v>
      </c>
      <c r="D8" s="18">
        <v>72</v>
      </c>
      <c r="E8" s="18">
        <v>4</v>
      </c>
      <c r="F8" s="18">
        <v>86</v>
      </c>
      <c r="G8" s="18">
        <v>5</v>
      </c>
      <c r="H8" s="2">
        <v>84</v>
      </c>
      <c r="I8" s="19">
        <f>D8+H8+F8</f>
        <v>242</v>
      </c>
      <c r="J8" s="18"/>
      <c r="K8" s="18"/>
      <c r="L8" s="18"/>
      <c r="M8" s="18"/>
      <c r="N8" s="18"/>
      <c r="O8" s="18"/>
      <c r="P8" s="18"/>
      <c r="Q8" s="18"/>
      <c r="R8" s="18">
        <v>1</v>
      </c>
      <c r="S8" s="18">
        <v>100</v>
      </c>
      <c r="T8" s="18">
        <v>1</v>
      </c>
      <c r="U8" s="2">
        <v>100</v>
      </c>
      <c r="V8" s="19">
        <f>K8+M8+O8+Q8+S8+U8</f>
        <v>200</v>
      </c>
      <c r="W8" s="17"/>
      <c r="X8" s="18"/>
      <c r="Y8" s="18"/>
      <c r="Z8" s="18"/>
      <c r="AA8" s="18"/>
      <c r="AB8" s="2"/>
      <c r="AC8" s="18">
        <v>1</v>
      </c>
      <c r="AD8" s="20">
        <v>100</v>
      </c>
      <c r="AE8" s="18">
        <v>2</v>
      </c>
      <c r="AF8" s="20">
        <v>95</v>
      </c>
      <c r="AG8" s="20">
        <v>3</v>
      </c>
      <c r="AH8" s="2">
        <v>91</v>
      </c>
      <c r="AI8" s="21">
        <f>AD8+AF8+AH8</f>
        <v>286</v>
      </c>
      <c r="AJ8" s="17">
        <v>1</v>
      </c>
      <c r="AK8" s="18">
        <v>100</v>
      </c>
      <c r="AL8" s="18">
        <v>1</v>
      </c>
      <c r="AM8" s="18">
        <v>100</v>
      </c>
      <c r="AN8" s="18"/>
      <c r="AO8" s="2"/>
      <c r="AP8" s="19">
        <f>AK8+AM8+AO8</f>
        <v>200</v>
      </c>
      <c r="AQ8" s="17"/>
      <c r="AR8" s="18"/>
      <c r="AS8" s="18"/>
      <c r="AT8" s="18"/>
      <c r="AU8" s="18"/>
      <c r="AV8" s="2"/>
      <c r="AW8" s="18">
        <v>1</v>
      </c>
      <c r="AX8" s="18">
        <v>100</v>
      </c>
      <c r="AY8" s="18">
        <v>1</v>
      </c>
      <c r="AZ8" s="18">
        <v>100</v>
      </c>
      <c r="BA8" s="18">
        <v>1</v>
      </c>
      <c r="BB8" s="2">
        <v>100</v>
      </c>
      <c r="BC8" s="21">
        <f>AX8+AZ8+BB8</f>
        <v>300</v>
      </c>
      <c r="BD8" s="17"/>
      <c r="BE8" s="18"/>
      <c r="BF8" s="18"/>
      <c r="BG8" s="2"/>
      <c r="BH8" s="110"/>
      <c r="BI8" s="18"/>
      <c r="BJ8" s="18"/>
      <c r="BK8" s="18"/>
      <c r="BL8" s="18"/>
      <c r="BM8" s="18"/>
      <c r="BN8" s="2"/>
      <c r="BO8" s="100"/>
      <c r="BP8" s="17"/>
      <c r="BQ8" s="18"/>
      <c r="BR8" s="18"/>
      <c r="BS8" s="18"/>
      <c r="BT8" s="18"/>
      <c r="BU8" s="18"/>
      <c r="BV8" s="18"/>
      <c r="BW8" s="18"/>
      <c r="BX8" s="18"/>
      <c r="BY8" s="2"/>
      <c r="BZ8" s="21"/>
      <c r="CA8" s="23">
        <f>I8+V8+AI8+AP8+BC8</f>
        <v>1228</v>
      </c>
      <c r="CB8" s="22"/>
      <c r="CC8" s="24"/>
    </row>
    <row r="9" spans="1:83" x14ac:dyDescent="0.3">
      <c r="A9" s="7">
        <v>2</v>
      </c>
      <c r="B9" s="8" t="s">
        <v>114</v>
      </c>
      <c r="C9" s="7">
        <v>11</v>
      </c>
      <c r="D9" s="25">
        <v>70</v>
      </c>
      <c r="E9" s="16">
        <v>12</v>
      </c>
      <c r="F9" s="25">
        <v>66</v>
      </c>
      <c r="G9" s="16">
        <v>5</v>
      </c>
      <c r="H9" s="8">
        <v>84</v>
      </c>
      <c r="I9" s="27">
        <f>D9+H9+F9</f>
        <v>220</v>
      </c>
      <c r="J9" s="16"/>
      <c r="K9" s="16"/>
      <c r="L9" s="16"/>
      <c r="M9" s="16"/>
      <c r="N9" s="16"/>
      <c r="O9" s="16"/>
      <c r="P9" s="16"/>
      <c r="Q9" s="25"/>
      <c r="R9" s="16">
        <v>3</v>
      </c>
      <c r="S9" s="16">
        <v>93</v>
      </c>
      <c r="T9" s="16">
        <v>4</v>
      </c>
      <c r="U9" s="8">
        <v>86</v>
      </c>
      <c r="V9" s="27">
        <f>K9+M9+O9+Q9+S9+U9</f>
        <v>179</v>
      </c>
      <c r="W9" s="7"/>
      <c r="X9" s="25"/>
      <c r="Y9" s="16"/>
      <c r="Z9" s="25"/>
      <c r="AA9" s="16"/>
      <c r="AB9" s="8"/>
      <c r="AC9" s="7">
        <v>5</v>
      </c>
      <c r="AD9" s="25">
        <v>87</v>
      </c>
      <c r="AE9" s="25">
        <v>3</v>
      </c>
      <c r="AF9" s="25">
        <v>90</v>
      </c>
      <c r="AG9" s="25">
        <v>3</v>
      </c>
      <c r="AH9" s="8">
        <v>91</v>
      </c>
      <c r="AI9" s="27">
        <f>AD9+AF9+AH9</f>
        <v>268</v>
      </c>
      <c r="AJ9" s="28">
        <v>2</v>
      </c>
      <c r="AK9" s="25">
        <v>96</v>
      </c>
      <c r="AL9" s="16"/>
      <c r="AM9" s="16"/>
      <c r="AN9" s="16"/>
      <c r="AO9" s="26"/>
      <c r="AP9" s="27">
        <f>AK9+AM9+AO9</f>
        <v>96</v>
      </c>
      <c r="AQ9" s="7"/>
      <c r="AR9" s="16"/>
      <c r="AS9" s="16"/>
      <c r="AT9" s="16"/>
      <c r="AU9" s="16"/>
      <c r="AV9" s="8"/>
      <c r="AW9" s="16">
        <v>1</v>
      </c>
      <c r="AX9" s="16">
        <v>100</v>
      </c>
      <c r="AY9" s="16">
        <v>2</v>
      </c>
      <c r="AZ9" s="25">
        <v>95</v>
      </c>
      <c r="BA9" s="25">
        <v>1</v>
      </c>
      <c r="BB9" s="8">
        <v>100</v>
      </c>
      <c r="BC9" s="27">
        <f>AX9+AZ9+BB9</f>
        <v>295</v>
      </c>
      <c r="BD9" s="7"/>
      <c r="BE9" s="25"/>
      <c r="BF9" s="16"/>
      <c r="BG9" s="8"/>
      <c r="BH9" s="111"/>
      <c r="BI9" s="16"/>
      <c r="BJ9" s="16"/>
      <c r="BK9" s="16"/>
      <c r="BL9" s="16"/>
      <c r="BM9" s="16"/>
      <c r="BN9" s="8"/>
      <c r="BO9" s="49"/>
      <c r="BP9" s="7"/>
      <c r="BQ9" s="16"/>
      <c r="BR9" s="16"/>
      <c r="BS9" s="16"/>
      <c r="BT9" s="16"/>
      <c r="BU9" s="16"/>
      <c r="BV9" s="16"/>
      <c r="BW9" s="16"/>
      <c r="BX9" s="16"/>
      <c r="BY9" s="8"/>
      <c r="BZ9" s="52"/>
      <c r="CA9" s="23">
        <f>I9+V9+AI9+AP9+BC9</f>
        <v>1058</v>
      </c>
      <c r="CB9" s="8"/>
      <c r="CC9" s="24"/>
      <c r="CD9" s="16"/>
    </row>
    <row r="10" spans="1:83" x14ac:dyDescent="0.3">
      <c r="A10" s="7">
        <v>3</v>
      </c>
      <c r="B10" s="8" t="s">
        <v>30</v>
      </c>
      <c r="C10" s="7">
        <v>12</v>
      </c>
      <c r="D10" s="16">
        <v>68</v>
      </c>
      <c r="E10" s="16"/>
      <c r="F10" s="16"/>
      <c r="G10" s="16"/>
      <c r="H10" s="8"/>
      <c r="I10" s="27">
        <f>D10+H10+F10</f>
        <v>68</v>
      </c>
      <c r="J10" s="16"/>
      <c r="K10" s="16"/>
      <c r="L10" s="16"/>
      <c r="M10" s="16"/>
      <c r="N10" s="25">
        <v>1</v>
      </c>
      <c r="O10" s="25">
        <v>100</v>
      </c>
      <c r="P10" s="25"/>
      <c r="Q10" s="25"/>
      <c r="R10" s="16"/>
      <c r="S10" s="16"/>
      <c r="T10" s="16"/>
      <c r="U10" s="8"/>
      <c r="V10" s="27">
        <f>K10+M10+O10+Q10+S10+U10</f>
        <v>100</v>
      </c>
      <c r="W10" s="7">
        <v>2</v>
      </c>
      <c r="X10" s="16">
        <v>96</v>
      </c>
      <c r="Y10" s="16">
        <v>1</v>
      </c>
      <c r="Z10" s="25">
        <v>100</v>
      </c>
      <c r="AA10" s="16">
        <v>1</v>
      </c>
      <c r="AB10" s="8">
        <v>100</v>
      </c>
      <c r="AC10" s="16"/>
      <c r="AD10" s="16"/>
      <c r="AE10" s="16"/>
      <c r="AF10" s="16"/>
      <c r="AG10" s="16"/>
      <c r="AH10" s="8"/>
      <c r="AI10" s="27">
        <f>X10+Z10+AB10</f>
        <v>296</v>
      </c>
      <c r="AJ10" s="7">
        <v>6</v>
      </c>
      <c r="AK10" s="25">
        <v>84</v>
      </c>
      <c r="AL10" s="16">
        <v>4</v>
      </c>
      <c r="AM10" s="25">
        <v>86</v>
      </c>
      <c r="AN10" s="16"/>
      <c r="AO10" s="8"/>
      <c r="AP10" s="27">
        <f>AK10+AM10+AO10</f>
        <v>170</v>
      </c>
      <c r="AQ10" s="135"/>
      <c r="AR10" s="16"/>
      <c r="AS10" s="16"/>
      <c r="AT10" s="16"/>
      <c r="AU10" s="16"/>
      <c r="AV10" s="8"/>
      <c r="AW10" s="16">
        <v>2</v>
      </c>
      <c r="AX10" s="16">
        <v>96</v>
      </c>
      <c r="AY10" s="16">
        <v>1</v>
      </c>
      <c r="AZ10" s="25">
        <v>100</v>
      </c>
      <c r="BA10" s="25">
        <v>1</v>
      </c>
      <c r="BB10" s="8">
        <v>100</v>
      </c>
      <c r="BC10" s="27">
        <f>AX10+AZ10+BB10</f>
        <v>296</v>
      </c>
      <c r="BD10" s="7"/>
      <c r="BE10" s="16"/>
      <c r="BF10" s="16"/>
      <c r="BG10" s="8"/>
      <c r="BH10" s="111"/>
      <c r="BI10" s="16"/>
      <c r="BJ10" s="16"/>
      <c r="BK10" s="16"/>
      <c r="BL10" s="16"/>
      <c r="BM10" s="16"/>
      <c r="BN10" s="8"/>
      <c r="BO10" s="49"/>
      <c r="BP10" s="7"/>
      <c r="BQ10" s="16"/>
      <c r="BR10" s="16"/>
      <c r="BS10" s="16"/>
      <c r="BT10" s="16"/>
      <c r="BU10" s="16"/>
      <c r="BV10" s="16"/>
      <c r="BW10" s="16"/>
      <c r="BX10" s="16"/>
      <c r="BY10" s="8"/>
      <c r="BZ10" s="52"/>
      <c r="CA10" s="23">
        <f>I10+V10+AI10+AP10+BC10</f>
        <v>930</v>
      </c>
      <c r="CB10" s="8"/>
      <c r="CC10" s="24"/>
      <c r="CD10" s="16"/>
    </row>
    <row r="11" spans="1:83" x14ac:dyDescent="0.3">
      <c r="A11" s="7">
        <v>4</v>
      </c>
      <c r="B11" s="8" t="s">
        <v>25</v>
      </c>
      <c r="C11" s="7">
        <v>10</v>
      </c>
      <c r="D11" s="16">
        <v>72</v>
      </c>
      <c r="E11" s="16">
        <v>4</v>
      </c>
      <c r="F11" s="25">
        <v>86</v>
      </c>
      <c r="G11" s="25">
        <v>5</v>
      </c>
      <c r="H11" s="8">
        <v>84</v>
      </c>
      <c r="I11" s="27">
        <f>D11+H11+F11</f>
        <v>242</v>
      </c>
      <c r="J11" s="16"/>
      <c r="K11" s="16"/>
      <c r="L11" s="16"/>
      <c r="M11" s="16"/>
      <c r="N11" s="16"/>
      <c r="O11" s="16"/>
      <c r="P11" s="16"/>
      <c r="Q11" s="25"/>
      <c r="R11" s="16"/>
      <c r="S11" s="16"/>
      <c r="T11" s="16">
        <v>2</v>
      </c>
      <c r="U11" s="8">
        <v>95</v>
      </c>
      <c r="V11" s="27">
        <f>K11+M11+O11+Q11+S11+U11</f>
        <v>95</v>
      </c>
      <c r="W11" s="7"/>
      <c r="X11" s="25"/>
      <c r="Y11" s="25"/>
      <c r="Z11" s="16"/>
      <c r="AA11" s="25"/>
      <c r="AB11" s="8"/>
      <c r="AC11" s="25">
        <v>6</v>
      </c>
      <c r="AD11" s="25">
        <v>84</v>
      </c>
      <c r="AE11" s="25"/>
      <c r="AF11" s="25"/>
      <c r="AG11" s="25">
        <v>3</v>
      </c>
      <c r="AH11" s="8">
        <v>91</v>
      </c>
      <c r="AI11" s="27">
        <f>AD11+AF11+AH11</f>
        <v>175</v>
      </c>
      <c r="AJ11" s="7">
        <v>5</v>
      </c>
      <c r="AK11" s="25">
        <v>87</v>
      </c>
      <c r="AL11" s="16"/>
      <c r="AM11" s="16"/>
      <c r="AN11" s="16"/>
      <c r="AO11" s="8"/>
      <c r="AP11" s="27">
        <f>AK11+AM11+AO11</f>
        <v>87</v>
      </c>
      <c r="AQ11" s="7"/>
      <c r="AR11" s="16"/>
      <c r="AS11" s="16"/>
      <c r="AT11" s="16"/>
      <c r="AU11" s="16"/>
      <c r="AV11" s="8"/>
      <c r="AW11" s="25">
        <v>4</v>
      </c>
      <c r="AX11" s="25">
        <v>90</v>
      </c>
      <c r="AY11" s="25">
        <v>3</v>
      </c>
      <c r="AZ11" s="25">
        <v>90</v>
      </c>
      <c r="BA11" s="25">
        <v>1</v>
      </c>
      <c r="BB11" s="8">
        <v>100</v>
      </c>
      <c r="BC11" s="52">
        <f>AX11+AZ11+BB11</f>
        <v>280</v>
      </c>
      <c r="BD11" s="7"/>
      <c r="BE11" s="16"/>
      <c r="BF11" s="16"/>
      <c r="BG11" s="8"/>
      <c r="BH11" s="111"/>
      <c r="BI11" s="16"/>
      <c r="BJ11" s="16"/>
      <c r="BK11" s="16"/>
      <c r="BL11" s="16"/>
      <c r="BM11" s="16"/>
      <c r="BN11" s="8"/>
      <c r="BO11" s="49"/>
      <c r="BP11" s="7"/>
      <c r="BQ11" s="16"/>
      <c r="BR11" s="16"/>
      <c r="BS11" s="16"/>
      <c r="BT11" s="16"/>
      <c r="BU11" s="16"/>
      <c r="BV11" s="16"/>
      <c r="BW11" s="25"/>
      <c r="BX11" s="16"/>
      <c r="BY11" s="8"/>
      <c r="BZ11" s="52"/>
      <c r="CA11" s="23">
        <f>I11+V11+AI11+AP11+BC11</f>
        <v>879</v>
      </c>
      <c r="CB11" s="8"/>
      <c r="CC11" s="24"/>
      <c r="CE11" s="26"/>
    </row>
    <row r="12" spans="1:83" x14ac:dyDescent="0.3">
      <c r="A12" s="7">
        <v>5</v>
      </c>
      <c r="B12" s="8" t="s">
        <v>27</v>
      </c>
      <c r="C12" s="7">
        <v>11</v>
      </c>
      <c r="D12" s="16">
        <v>70</v>
      </c>
      <c r="E12" s="16">
        <v>4</v>
      </c>
      <c r="F12" s="25">
        <v>86</v>
      </c>
      <c r="G12" s="16"/>
      <c r="H12" s="8"/>
      <c r="I12" s="27">
        <f>D12+H12+F12</f>
        <v>156</v>
      </c>
      <c r="J12" s="16"/>
      <c r="K12" s="16"/>
      <c r="L12" s="16"/>
      <c r="M12" s="16"/>
      <c r="N12" s="16"/>
      <c r="O12" s="16"/>
      <c r="P12" s="16"/>
      <c r="Q12" s="16"/>
      <c r="R12" s="16">
        <v>3</v>
      </c>
      <c r="S12" s="16">
        <v>93</v>
      </c>
      <c r="T12" s="16">
        <v>1</v>
      </c>
      <c r="U12" s="26">
        <v>100</v>
      </c>
      <c r="V12" s="27">
        <f>K12+M12+O12+Q12+S12+U12</f>
        <v>193</v>
      </c>
      <c r="W12" s="7"/>
      <c r="X12" s="25"/>
      <c r="Y12" s="25"/>
      <c r="Z12" s="25"/>
      <c r="AA12" s="16"/>
      <c r="AB12" s="8"/>
      <c r="AC12" s="25">
        <v>4</v>
      </c>
      <c r="AD12" s="25">
        <v>90</v>
      </c>
      <c r="AE12" s="25">
        <v>3</v>
      </c>
      <c r="AF12" s="25">
        <v>90</v>
      </c>
      <c r="AG12" s="16"/>
      <c r="AH12" s="8"/>
      <c r="AI12" s="27">
        <f>AD12+AF12+AH12</f>
        <v>180</v>
      </c>
      <c r="AJ12" s="28">
        <v>5</v>
      </c>
      <c r="AK12" s="25">
        <v>87</v>
      </c>
      <c r="AL12" s="16">
        <v>4</v>
      </c>
      <c r="AM12" s="25">
        <v>86</v>
      </c>
      <c r="AN12" s="16"/>
      <c r="AO12" s="8"/>
      <c r="AP12" s="27">
        <f>AK12+AM12+AO12</f>
        <v>173</v>
      </c>
      <c r="AQ12" s="7"/>
      <c r="AR12" s="16"/>
      <c r="AS12" s="16"/>
      <c r="AT12" s="16"/>
      <c r="AU12" s="16"/>
      <c r="AV12" s="8"/>
      <c r="AW12" s="16"/>
      <c r="AX12" s="25"/>
      <c r="AY12" s="16"/>
      <c r="AZ12" s="16"/>
      <c r="BA12" s="16"/>
      <c r="BB12" s="8"/>
      <c r="BC12" s="27"/>
      <c r="BD12" s="7"/>
      <c r="BE12" s="16"/>
      <c r="BF12" s="16"/>
      <c r="BG12" s="8"/>
      <c r="BH12" s="111"/>
      <c r="BI12" s="16"/>
      <c r="BJ12" s="16"/>
      <c r="BK12" s="16"/>
      <c r="BL12" s="16"/>
      <c r="BM12" s="16"/>
      <c r="BN12" s="8"/>
      <c r="BO12" s="49"/>
      <c r="BP12" s="7"/>
      <c r="BQ12" s="16"/>
      <c r="BR12" s="16"/>
      <c r="BS12" s="16"/>
      <c r="BT12" s="16"/>
      <c r="BU12" s="16"/>
      <c r="BV12" s="16"/>
      <c r="BW12" s="25"/>
      <c r="BX12" s="16"/>
      <c r="BY12" s="8"/>
      <c r="BZ12" s="52"/>
      <c r="CA12" s="23">
        <f>I12+V12+AI12+AP12+BC12</f>
        <v>702</v>
      </c>
      <c r="CB12" s="29"/>
      <c r="CC12" s="24"/>
    </row>
    <row r="13" spans="1:83" x14ac:dyDescent="0.3">
      <c r="A13" s="7">
        <v>6</v>
      </c>
      <c r="B13" s="8" t="s">
        <v>24</v>
      </c>
      <c r="C13" s="7"/>
      <c r="D13" s="16"/>
      <c r="E13" s="16">
        <v>4</v>
      </c>
      <c r="F13" s="16">
        <v>86</v>
      </c>
      <c r="G13" s="16">
        <v>5</v>
      </c>
      <c r="H13" s="8">
        <v>84</v>
      </c>
      <c r="I13" s="27">
        <f>D13+H13+F13</f>
        <v>170</v>
      </c>
      <c r="J13" s="7"/>
      <c r="K13" s="16"/>
      <c r="L13" s="16"/>
      <c r="M13" s="16"/>
      <c r="N13" s="16"/>
      <c r="O13" s="16"/>
      <c r="P13" s="16"/>
      <c r="Q13" s="16"/>
      <c r="R13" s="16">
        <v>4</v>
      </c>
      <c r="S13" s="16">
        <v>90</v>
      </c>
      <c r="T13" s="16">
        <v>2</v>
      </c>
      <c r="U13" s="8">
        <v>95</v>
      </c>
      <c r="V13" s="27">
        <f>K13+M13+O13+Q13+S13+U13</f>
        <v>185</v>
      </c>
      <c r="W13" s="7"/>
      <c r="X13" s="16"/>
      <c r="Y13" s="16"/>
      <c r="Z13" s="16"/>
      <c r="AA13" s="16"/>
      <c r="AB13" s="8"/>
      <c r="AC13" s="16"/>
      <c r="AD13" s="16"/>
      <c r="AE13" s="16"/>
      <c r="AF13" s="16"/>
      <c r="AG13" s="16">
        <v>3</v>
      </c>
      <c r="AH13" s="8">
        <v>91</v>
      </c>
      <c r="AI13" s="27">
        <f>AD13+AF13+AH13</f>
        <v>91</v>
      </c>
      <c r="AJ13" s="7"/>
      <c r="AK13" s="25"/>
      <c r="AL13" s="16"/>
      <c r="AM13" s="16"/>
      <c r="AN13" s="25"/>
      <c r="AO13" s="26"/>
      <c r="AP13" s="27"/>
      <c r="AQ13" s="7"/>
      <c r="AR13" s="16"/>
      <c r="AS13" s="16"/>
      <c r="AT13" s="16"/>
      <c r="AU13" s="16"/>
      <c r="AV13" s="8"/>
      <c r="AW13" s="25">
        <v>3</v>
      </c>
      <c r="AX13" s="25">
        <v>93</v>
      </c>
      <c r="AY13" s="25">
        <v>2</v>
      </c>
      <c r="AZ13" s="25">
        <v>95</v>
      </c>
      <c r="BA13" s="16"/>
      <c r="BB13" s="8"/>
      <c r="BC13" s="27">
        <f>AX13+AZ13+BB13</f>
        <v>188</v>
      </c>
      <c r="BD13" s="7"/>
      <c r="BE13" s="16"/>
      <c r="BF13" s="16"/>
      <c r="BG13" s="8"/>
      <c r="BH13" s="111"/>
      <c r="BI13" s="16"/>
      <c r="BJ13" s="16"/>
      <c r="BK13" s="16"/>
      <c r="BL13" s="16"/>
      <c r="BM13" s="16"/>
      <c r="BN13" s="8"/>
      <c r="BO13" s="49"/>
      <c r="BP13" s="7"/>
      <c r="BQ13" s="16"/>
      <c r="BR13" s="16"/>
      <c r="BS13" s="16"/>
      <c r="BT13" s="16"/>
      <c r="BU13" s="16"/>
      <c r="BV13" s="16"/>
      <c r="BW13" s="25"/>
      <c r="BX13" s="16"/>
      <c r="BY13" s="8"/>
      <c r="BZ13" s="52"/>
      <c r="CA13" s="23">
        <f>I13+V13+AI13+AP13+BC13</f>
        <v>634</v>
      </c>
      <c r="CB13" s="8"/>
      <c r="CC13" s="24"/>
    </row>
    <row r="14" spans="1:83" x14ac:dyDescent="0.3">
      <c r="A14" s="7">
        <v>7</v>
      </c>
      <c r="B14" s="8" t="s">
        <v>29</v>
      </c>
      <c r="C14" s="7"/>
      <c r="D14" s="16"/>
      <c r="E14" s="16"/>
      <c r="F14" s="16"/>
      <c r="G14" s="16"/>
      <c r="H14" s="8"/>
      <c r="I14" s="27"/>
      <c r="J14" s="16">
        <v>6</v>
      </c>
      <c r="K14" s="16">
        <v>84</v>
      </c>
      <c r="L14" s="16"/>
      <c r="M14" s="25"/>
      <c r="N14" s="16"/>
      <c r="O14" s="16"/>
      <c r="P14" s="16"/>
      <c r="Q14" s="16"/>
      <c r="R14" s="16"/>
      <c r="S14" s="16"/>
      <c r="T14" s="16"/>
      <c r="U14" s="8"/>
      <c r="V14" s="27">
        <f>K14+M14+O14+Q14+S14+U14</f>
        <v>84</v>
      </c>
      <c r="W14" s="16">
        <v>5</v>
      </c>
      <c r="X14" s="16">
        <v>87</v>
      </c>
      <c r="Y14" s="16">
        <v>4</v>
      </c>
      <c r="Z14" s="25">
        <v>86</v>
      </c>
      <c r="AA14" s="16">
        <v>1</v>
      </c>
      <c r="AB14" s="8">
        <v>100</v>
      </c>
      <c r="AC14" s="7"/>
      <c r="AD14" s="16"/>
      <c r="AE14" s="16"/>
      <c r="AF14" s="16"/>
      <c r="AG14" s="16"/>
      <c r="AH14" s="8"/>
      <c r="AI14" s="27">
        <f>X14+Z14+AB14</f>
        <v>273</v>
      </c>
      <c r="AJ14" s="7"/>
      <c r="AK14" s="16"/>
      <c r="AL14" s="16"/>
      <c r="AM14" s="16"/>
      <c r="AN14" s="16"/>
      <c r="AO14" s="8"/>
      <c r="AP14" s="27"/>
      <c r="AQ14" s="135">
        <v>1</v>
      </c>
      <c r="AR14" s="16">
        <v>100</v>
      </c>
      <c r="AS14" s="16">
        <v>6</v>
      </c>
      <c r="AT14" s="25">
        <v>80</v>
      </c>
      <c r="AU14" s="16"/>
      <c r="AV14" s="8"/>
      <c r="AW14" s="7"/>
      <c r="AX14" s="16"/>
      <c r="AY14" s="16"/>
      <c r="AZ14" s="16"/>
      <c r="BA14" s="16"/>
      <c r="BB14" s="8"/>
      <c r="BC14" s="27">
        <f>AR14+AT14+AV14</f>
        <v>180</v>
      </c>
      <c r="BD14" s="7"/>
      <c r="BE14" s="16"/>
      <c r="BF14" s="16"/>
      <c r="BG14" s="8"/>
      <c r="BH14" s="111"/>
      <c r="BI14" s="16"/>
      <c r="BJ14" s="16"/>
      <c r="BK14" s="16"/>
      <c r="BL14" s="16"/>
      <c r="BM14" s="16"/>
      <c r="BN14" s="8"/>
      <c r="BO14" s="49"/>
      <c r="BP14" s="7"/>
      <c r="BQ14" s="25"/>
      <c r="BR14" s="25"/>
      <c r="BS14" s="25"/>
      <c r="BT14" s="16"/>
      <c r="BU14" s="16"/>
      <c r="BV14" s="16"/>
      <c r="BW14" s="16"/>
      <c r="BX14" s="16"/>
      <c r="BY14" s="8"/>
      <c r="BZ14" s="52"/>
      <c r="CA14" s="23">
        <f>I14+V14+AI14+AP14+BC14</f>
        <v>537</v>
      </c>
      <c r="CB14" s="29"/>
      <c r="CC14" s="24"/>
    </row>
    <row r="15" spans="1:83" x14ac:dyDescent="0.3">
      <c r="A15" s="7">
        <v>8</v>
      </c>
      <c r="B15" s="26" t="s">
        <v>204</v>
      </c>
      <c r="C15" s="7"/>
      <c r="D15" s="16"/>
      <c r="E15" s="16"/>
      <c r="F15" s="16"/>
      <c r="G15" s="16"/>
      <c r="H15" s="8"/>
      <c r="I15" s="27"/>
      <c r="J15" s="16"/>
      <c r="K15" s="16"/>
      <c r="L15" s="16"/>
      <c r="M15" s="16"/>
      <c r="N15" s="25"/>
      <c r="O15" s="25"/>
      <c r="P15" s="25"/>
      <c r="Q15" s="25"/>
      <c r="R15" s="16"/>
      <c r="S15" s="16"/>
      <c r="T15" s="16"/>
      <c r="U15" s="8"/>
      <c r="V15" s="27"/>
      <c r="W15" s="16">
        <v>9</v>
      </c>
      <c r="X15" s="16">
        <v>75</v>
      </c>
      <c r="Y15" s="16">
        <v>1</v>
      </c>
      <c r="Z15" s="25">
        <v>100</v>
      </c>
      <c r="AA15" s="16">
        <v>1</v>
      </c>
      <c r="AB15" s="8">
        <v>100</v>
      </c>
      <c r="AC15" s="16"/>
      <c r="AD15" s="16"/>
      <c r="AE15" s="16"/>
      <c r="AF15" s="16"/>
      <c r="AG15" s="16"/>
      <c r="AH15" s="8"/>
      <c r="AI15" s="52">
        <f>X15+Z15+AB15</f>
        <v>275</v>
      </c>
      <c r="AJ15" s="16"/>
      <c r="AK15" s="16"/>
      <c r="AL15" s="16"/>
      <c r="AM15" s="16"/>
      <c r="AN15" s="16"/>
      <c r="AO15" s="8"/>
      <c r="AP15" s="27"/>
      <c r="AQ15" s="30">
        <v>7</v>
      </c>
      <c r="AR15" s="16">
        <v>81</v>
      </c>
      <c r="AS15" s="16">
        <v>6</v>
      </c>
      <c r="AT15" s="25">
        <v>80</v>
      </c>
      <c r="AU15" s="16"/>
      <c r="AV15" s="8"/>
      <c r="AW15" s="16"/>
      <c r="AX15" s="16"/>
      <c r="AY15" s="16"/>
      <c r="AZ15" s="16"/>
      <c r="BA15" s="16"/>
      <c r="BB15" s="8"/>
      <c r="BC15" s="27">
        <f>AR15+AT15+AV15</f>
        <v>161</v>
      </c>
      <c r="BD15" s="7"/>
      <c r="BE15" s="16"/>
      <c r="BF15" s="16"/>
      <c r="BG15" s="8"/>
      <c r="BH15" s="111"/>
      <c r="BI15" s="16"/>
      <c r="BJ15" s="16"/>
      <c r="BK15" s="16"/>
      <c r="BL15" s="16"/>
      <c r="BM15" s="16"/>
      <c r="BN15" s="8"/>
      <c r="BO15" s="49"/>
      <c r="BP15" s="7"/>
      <c r="BQ15" s="16"/>
      <c r="BR15" s="16"/>
      <c r="BS15" s="16"/>
      <c r="BT15" s="16"/>
      <c r="BU15" s="16"/>
      <c r="BV15" s="16"/>
      <c r="BW15" s="16"/>
      <c r="BX15" s="16"/>
      <c r="BY15" s="8"/>
      <c r="BZ15" s="52"/>
      <c r="CA15" s="23">
        <f>I15+V15+AI15+AP15+BC15</f>
        <v>436</v>
      </c>
      <c r="CB15" s="29"/>
      <c r="CC15" s="24"/>
    </row>
    <row r="16" spans="1:83" x14ac:dyDescent="0.3">
      <c r="A16" s="7">
        <v>9</v>
      </c>
      <c r="B16" s="16" t="s">
        <v>28</v>
      </c>
      <c r="C16" s="7"/>
      <c r="D16" s="16"/>
      <c r="E16" s="16"/>
      <c r="F16" s="16"/>
      <c r="G16" s="16"/>
      <c r="H16" s="8"/>
      <c r="I16" s="27"/>
      <c r="J16" s="16"/>
      <c r="K16" s="16"/>
      <c r="L16" s="16">
        <v>1</v>
      </c>
      <c r="M16" s="25">
        <v>100</v>
      </c>
      <c r="N16" s="16"/>
      <c r="O16" s="16"/>
      <c r="P16" s="16"/>
      <c r="Q16" s="16"/>
      <c r="R16" s="16"/>
      <c r="S16" s="16"/>
      <c r="T16" s="16"/>
      <c r="U16" s="8"/>
      <c r="V16" s="27">
        <f>K16+M16+O16+Q16+S16+U16</f>
        <v>100</v>
      </c>
      <c r="W16" s="16">
        <v>8</v>
      </c>
      <c r="X16" s="16">
        <v>78</v>
      </c>
      <c r="Y16" s="16"/>
      <c r="Z16" s="25"/>
      <c r="AA16" s="16"/>
      <c r="AB16" s="8"/>
      <c r="AC16" s="16"/>
      <c r="AD16" s="16"/>
      <c r="AE16" s="16"/>
      <c r="AF16" s="16"/>
      <c r="AG16" s="16"/>
      <c r="AH16" s="8"/>
      <c r="AI16" s="27">
        <f>X16+Z16+AB16</f>
        <v>78</v>
      </c>
      <c r="AJ16" s="7"/>
      <c r="AK16" s="16"/>
      <c r="AL16" s="16"/>
      <c r="AM16" s="16"/>
      <c r="AN16" s="16"/>
      <c r="AO16" s="8"/>
      <c r="AP16" s="27"/>
      <c r="AQ16" s="30">
        <v>6</v>
      </c>
      <c r="AR16" s="16">
        <v>84</v>
      </c>
      <c r="AS16" s="16">
        <v>3</v>
      </c>
      <c r="AT16" s="25">
        <v>90</v>
      </c>
      <c r="AU16" s="25">
        <v>1</v>
      </c>
      <c r="AV16" s="8">
        <v>100</v>
      </c>
      <c r="AW16" s="16"/>
      <c r="AX16" s="16"/>
      <c r="AY16" s="16"/>
      <c r="AZ16" s="16"/>
      <c r="BA16" s="16"/>
      <c r="BB16" s="8"/>
      <c r="BC16" s="27">
        <f>AR16+AT16+AV16</f>
        <v>274</v>
      </c>
      <c r="BD16" s="7"/>
      <c r="BE16" s="16"/>
      <c r="BF16" s="16"/>
      <c r="BG16" s="8"/>
      <c r="BH16" s="112"/>
      <c r="BI16" s="7"/>
      <c r="BJ16" s="16"/>
      <c r="BK16" s="16"/>
      <c r="BL16" s="16"/>
      <c r="BM16" s="16"/>
      <c r="BN16" s="8"/>
      <c r="BO16" s="49"/>
      <c r="BP16" s="7"/>
      <c r="BQ16" s="25"/>
      <c r="BR16" s="25"/>
      <c r="BS16" s="25"/>
      <c r="BT16" s="16"/>
      <c r="BU16" s="16"/>
      <c r="BV16" s="16"/>
      <c r="BW16" s="16"/>
      <c r="BX16" s="16"/>
      <c r="BY16" s="8"/>
      <c r="BZ16" s="52"/>
      <c r="CA16" s="23">
        <f>I16+V16+AI16+AP16+BC16</f>
        <v>452</v>
      </c>
      <c r="CB16" s="29"/>
      <c r="CC16" s="24"/>
    </row>
    <row r="17" spans="1:82" x14ac:dyDescent="0.3">
      <c r="A17" s="7">
        <v>10</v>
      </c>
      <c r="B17" s="25" t="s">
        <v>32</v>
      </c>
      <c r="C17" s="7"/>
      <c r="D17" s="16"/>
      <c r="E17" s="16"/>
      <c r="F17" s="16"/>
      <c r="G17" s="16"/>
      <c r="H17" s="8"/>
      <c r="I17" s="27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8"/>
      <c r="V17" s="27"/>
      <c r="W17" s="16"/>
      <c r="X17" s="16"/>
      <c r="Y17" s="16"/>
      <c r="Z17" s="16"/>
      <c r="AA17" s="16"/>
      <c r="AB17" s="8"/>
      <c r="AC17" s="16"/>
      <c r="AD17" s="16"/>
      <c r="AE17" s="16">
        <v>2</v>
      </c>
      <c r="AF17" s="25">
        <v>95</v>
      </c>
      <c r="AG17" s="16"/>
      <c r="AH17" s="8"/>
      <c r="AI17" s="27">
        <f>AD17+AF17+AH17</f>
        <v>95</v>
      </c>
      <c r="AJ17" s="7">
        <v>3</v>
      </c>
      <c r="AK17" s="16">
        <v>93</v>
      </c>
      <c r="AL17" s="16">
        <v>1</v>
      </c>
      <c r="AM17" s="16">
        <v>100</v>
      </c>
      <c r="AN17" s="16">
        <v>2</v>
      </c>
      <c r="AO17" s="26">
        <v>95</v>
      </c>
      <c r="AP17" s="27">
        <f>AK17+AM17+AO17</f>
        <v>288</v>
      </c>
      <c r="AQ17" s="30"/>
      <c r="AR17" s="16"/>
      <c r="AS17" s="16"/>
      <c r="AT17" s="16"/>
      <c r="AU17" s="16"/>
      <c r="AV17" s="8"/>
      <c r="AW17" s="16"/>
      <c r="AX17" s="16"/>
      <c r="AY17" s="16"/>
      <c r="AZ17" s="16"/>
      <c r="BA17" s="16"/>
      <c r="BB17" s="8"/>
      <c r="BC17" s="27"/>
      <c r="BD17" s="7"/>
      <c r="BE17" s="16"/>
      <c r="BF17" s="16"/>
      <c r="BG17" s="8"/>
      <c r="BH17" s="112"/>
      <c r="BI17" s="7"/>
      <c r="BJ17" s="16"/>
      <c r="BK17" s="16"/>
      <c r="BL17" s="16"/>
      <c r="BM17" s="16"/>
      <c r="BN17" s="8"/>
      <c r="BO17" s="49"/>
      <c r="BP17" s="7"/>
      <c r="BQ17" s="16"/>
      <c r="BR17" s="16"/>
      <c r="BS17" s="16"/>
      <c r="BT17" s="16"/>
      <c r="BU17" s="16"/>
      <c r="BV17" s="16"/>
      <c r="BW17" s="16"/>
      <c r="BX17" s="16"/>
      <c r="BY17" s="8"/>
      <c r="BZ17" s="49"/>
      <c r="CA17" s="23">
        <f>I17+V17+AI17+AP17+BC17</f>
        <v>383</v>
      </c>
      <c r="CB17" s="8"/>
      <c r="CC17" s="24"/>
    </row>
    <row r="18" spans="1:82" x14ac:dyDescent="0.3">
      <c r="A18" s="7">
        <v>11</v>
      </c>
      <c r="B18" s="16" t="s">
        <v>115</v>
      </c>
      <c r="C18" s="7"/>
      <c r="D18" s="16"/>
      <c r="E18" s="16"/>
      <c r="F18" s="16"/>
      <c r="G18" s="16"/>
      <c r="H18" s="8"/>
      <c r="I18" s="27"/>
      <c r="J18" s="16">
        <v>5</v>
      </c>
      <c r="K18" s="16">
        <v>87</v>
      </c>
      <c r="L18" s="25"/>
      <c r="M18" s="25"/>
      <c r="N18" s="16"/>
      <c r="O18" s="16"/>
      <c r="P18" s="16"/>
      <c r="Q18" s="16"/>
      <c r="R18" s="16"/>
      <c r="S18" s="16"/>
      <c r="T18" s="16"/>
      <c r="U18" s="8"/>
      <c r="V18" s="27">
        <f>K18+M18+O18+Q18+S18+U18</f>
        <v>87</v>
      </c>
      <c r="W18" s="16"/>
      <c r="X18" s="16"/>
      <c r="Y18" s="16"/>
      <c r="Z18" s="25"/>
      <c r="AA18" s="16"/>
      <c r="AB18" s="8"/>
      <c r="AC18" s="16"/>
      <c r="AD18" s="16"/>
      <c r="AE18" s="16"/>
      <c r="AF18" s="16"/>
      <c r="AG18" s="16"/>
      <c r="AH18" s="8"/>
      <c r="AI18" s="27"/>
      <c r="AJ18" s="7"/>
      <c r="AK18" s="16"/>
      <c r="AL18" s="16"/>
      <c r="AM18" s="16"/>
      <c r="AN18" s="16"/>
      <c r="AO18" s="8"/>
      <c r="AP18" s="27"/>
      <c r="AQ18" s="30">
        <v>3</v>
      </c>
      <c r="AR18" s="16">
        <v>93</v>
      </c>
      <c r="AS18" s="16">
        <v>3</v>
      </c>
      <c r="AT18" s="25">
        <v>90</v>
      </c>
      <c r="AU18" s="25">
        <v>1</v>
      </c>
      <c r="AV18" s="8">
        <v>100</v>
      </c>
      <c r="AW18" s="16"/>
      <c r="AX18" s="16"/>
      <c r="AY18" s="16"/>
      <c r="AZ18" s="16"/>
      <c r="BA18" s="16"/>
      <c r="BB18" s="8"/>
      <c r="BC18" s="27">
        <f>AR18+AT18+AV18</f>
        <v>283</v>
      </c>
      <c r="BD18" s="7"/>
      <c r="BE18" s="16"/>
      <c r="BF18" s="16"/>
      <c r="BG18" s="8"/>
      <c r="BH18" s="112"/>
      <c r="BI18" s="7"/>
      <c r="BJ18" s="16"/>
      <c r="BK18" s="16"/>
      <c r="BL18" s="16"/>
      <c r="BM18" s="16"/>
      <c r="BN18" s="8"/>
      <c r="BO18" s="49"/>
      <c r="BP18" s="7"/>
      <c r="BQ18" s="25"/>
      <c r="BR18" s="25"/>
      <c r="BS18" s="25"/>
      <c r="BT18" s="16"/>
      <c r="BU18" s="16"/>
      <c r="BV18" s="16"/>
      <c r="BW18" s="16"/>
      <c r="BX18" s="16"/>
      <c r="BY18" s="8"/>
      <c r="BZ18" s="49"/>
      <c r="CA18" s="23">
        <f>I18+V18+AI18+AP18+BC18</f>
        <v>370</v>
      </c>
      <c r="CB18" s="8"/>
      <c r="CC18" s="24"/>
    </row>
    <row r="19" spans="1:82" x14ac:dyDescent="0.3">
      <c r="A19" s="7">
        <v>12</v>
      </c>
      <c r="B19" s="8" t="s">
        <v>26</v>
      </c>
      <c r="C19" s="16"/>
      <c r="D19" s="16"/>
      <c r="E19" s="16"/>
      <c r="F19" s="16"/>
      <c r="G19" s="16"/>
      <c r="H19" s="8"/>
      <c r="I19" s="27"/>
      <c r="J19" s="16">
        <v>2</v>
      </c>
      <c r="K19" s="16">
        <v>96</v>
      </c>
      <c r="L19" s="16"/>
      <c r="M19" s="16"/>
      <c r="N19" s="16"/>
      <c r="O19" s="16"/>
      <c r="P19" s="16"/>
      <c r="Q19" s="16"/>
      <c r="R19" s="16"/>
      <c r="S19" s="16"/>
      <c r="T19" s="16"/>
      <c r="U19" s="8"/>
      <c r="V19" s="27">
        <f>K19+M19+O19+Q19+S19+U19</f>
        <v>96</v>
      </c>
      <c r="W19" s="16">
        <v>11</v>
      </c>
      <c r="X19" s="16">
        <v>70</v>
      </c>
      <c r="Y19" s="16"/>
      <c r="Z19" s="25"/>
      <c r="AA19" s="16"/>
      <c r="AB19" s="8"/>
      <c r="AC19" s="16"/>
      <c r="AD19" s="16"/>
      <c r="AE19" s="16"/>
      <c r="AF19" s="16"/>
      <c r="AG19" s="16"/>
      <c r="AH19" s="8"/>
      <c r="AI19" s="27">
        <f>X19+Z19+AB19</f>
        <v>70</v>
      </c>
      <c r="AJ19" s="7"/>
      <c r="AK19" s="16"/>
      <c r="AL19" s="16"/>
      <c r="AM19" s="16"/>
      <c r="AN19" s="16"/>
      <c r="AO19" s="16"/>
      <c r="AP19" s="27"/>
      <c r="AQ19" s="30"/>
      <c r="AR19" s="16"/>
      <c r="AS19" s="16"/>
      <c r="AT19" s="16"/>
      <c r="AU19" s="16"/>
      <c r="AV19" s="8"/>
      <c r="AW19" s="16">
        <v>5</v>
      </c>
      <c r="AX19" s="16">
        <v>87</v>
      </c>
      <c r="AY19" s="16">
        <v>3</v>
      </c>
      <c r="AZ19" s="25">
        <v>90</v>
      </c>
      <c r="BA19" s="16"/>
      <c r="BB19" s="8"/>
      <c r="BC19" s="27">
        <f>AX19+AZ19+BB19</f>
        <v>177</v>
      </c>
      <c r="BD19" s="7"/>
      <c r="BE19" s="16"/>
      <c r="BF19" s="16"/>
      <c r="BG19" s="8"/>
      <c r="BH19" s="112"/>
      <c r="BI19" s="7"/>
      <c r="BJ19" s="16"/>
      <c r="BK19" s="16"/>
      <c r="BL19" s="16"/>
      <c r="BM19" s="16"/>
      <c r="BN19" s="8"/>
      <c r="BO19" s="49"/>
      <c r="BP19" s="7"/>
      <c r="BQ19" s="16"/>
      <c r="BR19" s="25"/>
      <c r="BS19" s="25"/>
      <c r="BT19" s="16"/>
      <c r="BU19" s="16"/>
      <c r="BV19" s="16"/>
      <c r="BW19" s="16"/>
      <c r="BX19" s="16"/>
      <c r="BY19" s="8"/>
      <c r="BZ19" s="52"/>
      <c r="CA19" s="23">
        <f>I19+V19+AI19+AP19+BC19</f>
        <v>343</v>
      </c>
      <c r="CB19" s="8"/>
      <c r="CC19" s="24"/>
    </row>
    <row r="20" spans="1:82" x14ac:dyDescent="0.3">
      <c r="A20" s="7">
        <v>13</v>
      </c>
      <c r="B20" s="26" t="s">
        <v>96</v>
      </c>
      <c r="C20" s="16">
        <v>14</v>
      </c>
      <c r="D20" s="16">
        <v>64</v>
      </c>
      <c r="E20" s="16"/>
      <c r="F20" s="16"/>
      <c r="G20" s="16"/>
      <c r="H20" s="8"/>
      <c r="I20" s="27">
        <f>D20+H20+F20</f>
        <v>64</v>
      </c>
      <c r="J20" s="16"/>
      <c r="K20" s="16"/>
      <c r="L20" s="16"/>
      <c r="M20" s="16"/>
      <c r="N20" s="16"/>
      <c r="O20" s="16"/>
      <c r="P20" s="16"/>
      <c r="Q20" s="16"/>
      <c r="R20" s="16">
        <v>7</v>
      </c>
      <c r="S20" s="16">
        <v>84</v>
      </c>
      <c r="T20" s="16"/>
      <c r="U20" s="8"/>
      <c r="V20" s="27">
        <f>K20+M20+O20+Q20+S20+U20</f>
        <v>84</v>
      </c>
      <c r="W20" s="25"/>
      <c r="X20" s="16"/>
      <c r="Y20" s="16"/>
      <c r="Z20" s="25"/>
      <c r="AA20" s="16"/>
      <c r="AB20" s="8"/>
      <c r="AC20" s="25">
        <v>7</v>
      </c>
      <c r="AD20" s="25">
        <v>81</v>
      </c>
      <c r="AE20" s="25">
        <v>3</v>
      </c>
      <c r="AF20" s="25">
        <v>90</v>
      </c>
      <c r="AG20" s="16"/>
      <c r="AH20" s="8"/>
      <c r="AI20" s="27">
        <f>AD20+AF20+AH20</f>
        <v>171</v>
      </c>
      <c r="AJ20" s="7"/>
      <c r="AK20" s="16"/>
      <c r="AL20" s="16"/>
      <c r="AM20" s="16"/>
      <c r="AN20" s="16"/>
      <c r="AO20" s="16"/>
      <c r="AP20" s="27"/>
      <c r="AQ20" s="30"/>
      <c r="AR20" s="16"/>
      <c r="AS20" s="16"/>
      <c r="AT20" s="16"/>
      <c r="AU20" s="16"/>
      <c r="AV20" s="8"/>
      <c r="AW20" s="16"/>
      <c r="AX20" s="16"/>
      <c r="AY20" s="16"/>
      <c r="AZ20" s="16"/>
      <c r="BA20" s="16"/>
      <c r="BB20" s="8"/>
      <c r="BC20" s="27"/>
      <c r="BD20" s="7"/>
      <c r="BE20" s="16"/>
      <c r="BF20" s="16"/>
      <c r="BG20" s="8"/>
      <c r="BH20" s="111"/>
      <c r="BI20" s="16"/>
      <c r="BJ20" s="16"/>
      <c r="BK20" s="16"/>
      <c r="BL20" s="16"/>
      <c r="BM20" s="16"/>
      <c r="BN20" s="8"/>
      <c r="BO20" s="49"/>
      <c r="BP20" s="7"/>
      <c r="BQ20" s="16"/>
      <c r="BR20" s="16"/>
      <c r="BS20" s="16"/>
      <c r="BT20" s="16"/>
      <c r="BU20" s="16"/>
      <c r="BV20" s="16"/>
      <c r="BW20" s="16"/>
      <c r="BX20" s="16"/>
      <c r="BY20" s="8"/>
      <c r="BZ20" s="52"/>
      <c r="CA20" s="23">
        <f>I20+V20+AI20+AP20+BC20</f>
        <v>319</v>
      </c>
      <c r="CB20" s="8"/>
      <c r="CC20" s="24"/>
      <c r="CD20" s="16"/>
    </row>
    <row r="21" spans="1:82" x14ac:dyDescent="0.3">
      <c r="A21" s="7">
        <v>14</v>
      </c>
      <c r="B21" s="8" t="s">
        <v>118</v>
      </c>
      <c r="C21" s="16"/>
      <c r="D21" s="16"/>
      <c r="E21" s="16"/>
      <c r="F21" s="16"/>
      <c r="G21" s="16"/>
      <c r="H21" s="8"/>
      <c r="I21" s="27"/>
      <c r="J21" s="16"/>
      <c r="K21" s="16"/>
      <c r="L21" s="16"/>
      <c r="M21" s="16"/>
      <c r="N21" s="16">
        <v>1</v>
      </c>
      <c r="O21" s="16">
        <v>100</v>
      </c>
      <c r="P21" s="16">
        <v>2</v>
      </c>
      <c r="Q21" s="25">
        <v>95</v>
      </c>
      <c r="R21" s="16"/>
      <c r="S21" s="16"/>
      <c r="T21" s="16"/>
      <c r="U21" s="8"/>
      <c r="V21" s="27">
        <f>K21+M21+O21+Q21+S21+U21</f>
        <v>195</v>
      </c>
      <c r="W21" s="16">
        <v>10</v>
      </c>
      <c r="X21" s="16">
        <v>72</v>
      </c>
      <c r="Y21" s="25">
        <v>3</v>
      </c>
      <c r="Z21" s="25">
        <v>90</v>
      </c>
      <c r="AA21" s="25"/>
      <c r="AB21" s="8"/>
      <c r="AC21" s="16"/>
      <c r="AD21" s="16"/>
      <c r="AE21" s="16"/>
      <c r="AF21" s="16"/>
      <c r="AG21" s="16"/>
      <c r="AH21" s="8"/>
      <c r="AI21" s="27">
        <f>X21+Z21+AB21</f>
        <v>162</v>
      </c>
      <c r="AJ21" s="7"/>
      <c r="AK21" s="16"/>
      <c r="AL21" s="16"/>
      <c r="AM21" s="16"/>
      <c r="AN21" s="16"/>
      <c r="AO21" s="16"/>
      <c r="AP21" s="27"/>
      <c r="AQ21" s="30"/>
      <c r="AR21" s="16"/>
      <c r="AS21" s="16"/>
      <c r="AT21" s="16"/>
      <c r="AU21" s="16"/>
      <c r="AV21" s="8"/>
      <c r="AW21" s="16"/>
      <c r="AX21" s="16"/>
      <c r="AY21" s="16"/>
      <c r="AZ21" s="16"/>
      <c r="BA21" s="16"/>
      <c r="BB21" s="8"/>
      <c r="BC21" s="27"/>
      <c r="BD21" s="7"/>
      <c r="BE21" s="16"/>
      <c r="BF21" s="16"/>
      <c r="BG21" s="8"/>
      <c r="BH21" s="111"/>
      <c r="BI21" s="16"/>
      <c r="BJ21" s="16"/>
      <c r="BK21" s="16"/>
      <c r="BL21" s="16"/>
      <c r="BM21" s="16"/>
      <c r="BN21" s="8"/>
      <c r="BO21" s="49"/>
      <c r="BP21" s="7"/>
      <c r="BQ21" s="16"/>
      <c r="BR21" s="25"/>
      <c r="BS21" s="25"/>
      <c r="BT21" s="16"/>
      <c r="BU21" s="16"/>
      <c r="BV21" s="16"/>
      <c r="BW21" s="16"/>
      <c r="BX21" s="16"/>
      <c r="BY21" s="8"/>
      <c r="BZ21" s="52"/>
      <c r="CA21" s="23">
        <f>I21+V21+AI21+AP21+BC21</f>
        <v>357</v>
      </c>
      <c r="CB21" s="8"/>
      <c r="CC21" s="24"/>
    </row>
    <row r="22" spans="1:82" x14ac:dyDescent="0.3">
      <c r="A22" s="7">
        <v>15</v>
      </c>
      <c r="B22" s="8" t="s">
        <v>31</v>
      </c>
      <c r="C22" s="16"/>
      <c r="D22" s="16"/>
      <c r="E22" s="16"/>
      <c r="F22" s="16"/>
      <c r="G22" s="16"/>
      <c r="H22" s="8"/>
      <c r="I22" s="27"/>
      <c r="J22" s="16">
        <v>8</v>
      </c>
      <c r="K22" s="16">
        <v>78</v>
      </c>
      <c r="L22" s="16">
        <v>1</v>
      </c>
      <c r="M22" s="25">
        <v>100</v>
      </c>
      <c r="N22" s="16"/>
      <c r="O22" s="16"/>
      <c r="P22" s="16"/>
      <c r="Q22" s="16"/>
      <c r="R22" s="16"/>
      <c r="S22" s="16"/>
      <c r="T22" s="16"/>
      <c r="U22" s="8"/>
      <c r="V22" s="27">
        <f>K22+M22+O22+Q22+S22+U22</f>
        <v>178</v>
      </c>
      <c r="W22" s="16"/>
      <c r="X22" s="16"/>
      <c r="Y22" s="16"/>
      <c r="Z22" s="25"/>
      <c r="AA22" s="16"/>
      <c r="AB22" s="8"/>
      <c r="AC22" s="16"/>
      <c r="AD22" s="16"/>
      <c r="AE22" s="16"/>
      <c r="AF22" s="16"/>
      <c r="AG22" s="16"/>
      <c r="AH22" s="8"/>
      <c r="AI22" s="27"/>
      <c r="AJ22" s="7"/>
      <c r="AK22" s="16"/>
      <c r="AL22" s="16"/>
      <c r="AM22" s="16"/>
      <c r="AN22" s="16"/>
      <c r="AO22" s="16"/>
      <c r="AP22" s="27"/>
      <c r="AQ22" s="30"/>
      <c r="AR22" s="16"/>
      <c r="AS22" s="16">
        <v>6</v>
      </c>
      <c r="AT22" s="16">
        <v>80</v>
      </c>
      <c r="AU22" s="16">
        <v>1</v>
      </c>
      <c r="AV22" s="8">
        <v>100</v>
      </c>
      <c r="AW22" s="16"/>
      <c r="AX22" s="16"/>
      <c r="AY22" s="16"/>
      <c r="AZ22" s="16"/>
      <c r="BA22" s="16"/>
      <c r="BB22" s="8"/>
      <c r="BC22" s="27">
        <f>AR22+AT22+AV22</f>
        <v>180</v>
      </c>
      <c r="BD22" s="7"/>
      <c r="BE22" s="16"/>
      <c r="BF22" s="16"/>
      <c r="BG22" s="8"/>
      <c r="BH22" s="111"/>
      <c r="BI22" s="16"/>
      <c r="BJ22" s="16"/>
      <c r="BK22" s="16"/>
      <c r="BL22" s="16"/>
      <c r="BM22" s="16"/>
      <c r="BN22" s="8"/>
      <c r="BO22" s="49"/>
      <c r="BP22" s="7"/>
      <c r="BQ22" s="16"/>
      <c r="BR22" s="16"/>
      <c r="BS22" s="16"/>
      <c r="BT22" s="16"/>
      <c r="BU22" s="16"/>
      <c r="BV22" s="16"/>
      <c r="BW22" s="16"/>
      <c r="BX22" s="16"/>
      <c r="BY22" s="8"/>
      <c r="BZ22" s="52"/>
      <c r="CA22" s="23">
        <f>I22+V22+AI22+AP22+BC22</f>
        <v>358</v>
      </c>
      <c r="CB22" s="8"/>
      <c r="CC22" s="24"/>
      <c r="CD22" s="16"/>
    </row>
    <row r="23" spans="1:82" x14ac:dyDescent="0.3">
      <c r="A23" s="7">
        <v>16</v>
      </c>
      <c r="B23" s="8" t="s">
        <v>23</v>
      </c>
      <c r="C23" s="16"/>
      <c r="D23" s="16"/>
      <c r="E23" s="16">
        <v>12</v>
      </c>
      <c r="F23" s="25">
        <v>66</v>
      </c>
      <c r="G23" s="16"/>
      <c r="H23" s="26"/>
      <c r="I23" s="27">
        <f>D23+H23+F23</f>
        <v>66</v>
      </c>
      <c r="J23" s="25"/>
      <c r="K23" s="25"/>
      <c r="L23" s="25"/>
      <c r="M23" s="25"/>
      <c r="N23" s="16"/>
      <c r="O23" s="16"/>
      <c r="P23" s="16"/>
      <c r="Q23" s="16"/>
      <c r="R23" s="16"/>
      <c r="S23" s="25"/>
      <c r="T23" s="25">
        <v>4</v>
      </c>
      <c r="U23" s="26">
        <v>45</v>
      </c>
      <c r="V23" s="27">
        <f>K23+M23+O23+Q23+S23+U23</f>
        <v>45</v>
      </c>
      <c r="W23" s="16"/>
      <c r="X23" s="25"/>
      <c r="Y23" s="25"/>
      <c r="Z23" s="25"/>
      <c r="AA23" s="16"/>
      <c r="AB23" s="8"/>
      <c r="AC23" s="25">
        <v>4</v>
      </c>
      <c r="AD23" s="25">
        <v>90</v>
      </c>
      <c r="AE23" s="25">
        <v>3</v>
      </c>
      <c r="AF23" s="25">
        <v>90</v>
      </c>
      <c r="AG23" s="25"/>
      <c r="AH23" s="8"/>
      <c r="AI23" s="27">
        <f>AD23+AF23+AH23</f>
        <v>180</v>
      </c>
      <c r="AJ23" s="28"/>
      <c r="AK23" s="25"/>
      <c r="AL23" s="25"/>
      <c r="AM23" s="25"/>
      <c r="AN23" s="25"/>
      <c r="AO23" s="25"/>
      <c r="AP23" s="27"/>
      <c r="AQ23" s="16"/>
      <c r="AR23" s="16"/>
      <c r="AS23" s="16"/>
      <c r="AT23" s="16"/>
      <c r="AU23" s="16"/>
      <c r="AV23" s="8"/>
      <c r="AW23" s="16"/>
      <c r="AX23" s="16"/>
      <c r="AY23" s="16"/>
      <c r="AZ23" s="16"/>
      <c r="BA23" s="16"/>
      <c r="BB23" s="8"/>
      <c r="BC23" s="27"/>
      <c r="BD23" s="7"/>
      <c r="BE23" s="25"/>
      <c r="BF23" s="16"/>
      <c r="BG23" s="8"/>
      <c r="BH23" s="111"/>
      <c r="BI23" s="16"/>
      <c r="BJ23" s="16"/>
      <c r="BK23" s="16"/>
      <c r="BL23" s="16"/>
      <c r="BM23" s="16"/>
      <c r="BN23" s="8"/>
      <c r="BO23" s="49"/>
      <c r="BP23" s="7"/>
      <c r="BQ23" s="16"/>
      <c r="BR23" s="16"/>
      <c r="BS23" s="16"/>
      <c r="BT23" s="16"/>
      <c r="BU23" s="16"/>
      <c r="BV23" s="16"/>
      <c r="BW23" s="16"/>
      <c r="BX23" s="16"/>
      <c r="BY23" s="8"/>
      <c r="BZ23" s="52"/>
      <c r="CA23" s="23">
        <f>I23+V23+AI23+AP23+BC23</f>
        <v>291</v>
      </c>
      <c r="CB23" s="8"/>
      <c r="CC23" s="24"/>
    </row>
    <row r="24" spans="1:82" x14ac:dyDescent="0.3">
      <c r="A24" s="7">
        <v>17</v>
      </c>
      <c r="B24" s="8" t="s">
        <v>116</v>
      </c>
      <c r="C24" s="16"/>
      <c r="D24" s="16"/>
      <c r="E24" s="16"/>
      <c r="F24" s="16"/>
      <c r="G24" s="16"/>
      <c r="H24" s="8"/>
      <c r="I24" s="27"/>
      <c r="J24" s="16"/>
      <c r="K24" s="16"/>
      <c r="L24" s="16"/>
      <c r="M24" s="25"/>
      <c r="N24" s="16"/>
      <c r="O24" s="16"/>
      <c r="P24" s="16"/>
      <c r="Q24" s="16"/>
      <c r="R24" s="16"/>
      <c r="S24" s="16"/>
      <c r="T24" s="16"/>
      <c r="U24" s="8"/>
      <c r="V24" s="27"/>
      <c r="W24" s="16"/>
      <c r="X24" s="16"/>
      <c r="Y24" s="25">
        <v>4</v>
      </c>
      <c r="Z24" s="25">
        <v>86</v>
      </c>
      <c r="AA24" s="16">
        <v>1</v>
      </c>
      <c r="AB24" s="8">
        <v>100</v>
      </c>
      <c r="AC24" s="16"/>
      <c r="AD24" s="16"/>
      <c r="AE24" s="16"/>
      <c r="AF24" s="16"/>
      <c r="AG24" s="16"/>
      <c r="AH24" s="8"/>
      <c r="AI24" s="27">
        <f>X24+Z24+AB24</f>
        <v>186</v>
      </c>
      <c r="AJ24" s="7"/>
      <c r="AK24" s="16"/>
      <c r="AL24" s="16"/>
      <c r="AM24" s="16"/>
      <c r="AN24" s="16"/>
      <c r="AO24" s="16"/>
      <c r="AP24" s="27"/>
      <c r="AQ24" s="30">
        <v>11</v>
      </c>
      <c r="AR24" s="16">
        <v>70</v>
      </c>
      <c r="AS24" s="16"/>
      <c r="AT24" s="16"/>
      <c r="AU24" s="16"/>
      <c r="AV24" s="26"/>
      <c r="AW24" s="16"/>
      <c r="AX24" s="16"/>
      <c r="AY24" s="16"/>
      <c r="AZ24" s="16"/>
      <c r="BA24" s="16"/>
      <c r="BB24" s="8"/>
      <c r="BC24" s="27">
        <f>AR24+AT24+AV24</f>
        <v>70</v>
      </c>
      <c r="BD24" s="7"/>
      <c r="BE24" s="16"/>
      <c r="BF24" s="16"/>
      <c r="BG24" s="8"/>
      <c r="BH24" s="111"/>
      <c r="BI24" s="16"/>
      <c r="BJ24" s="16"/>
      <c r="BK24" s="16"/>
      <c r="BL24" s="16"/>
      <c r="BM24" s="16"/>
      <c r="BN24" s="8"/>
      <c r="BO24" s="49"/>
      <c r="BP24" s="7"/>
      <c r="BQ24" s="16"/>
      <c r="BR24" s="16"/>
      <c r="BS24" s="25"/>
      <c r="BT24" s="16"/>
      <c r="BU24" s="16"/>
      <c r="BV24" s="16"/>
      <c r="BW24" s="16"/>
      <c r="BX24" s="16"/>
      <c r="BY24" s="8"/>
      <c r="BZ24" s="52"/>
      <c r="CA24" s="23">
        <f>I24+V24+AI24+AP24+BC24</f>
        <v>256</v>
      </c>
      <c r="CB24" s="29"/>
      <c r="CC24" s="24"/>
    </row>
    <row r="25" spans="1:82" x14ac:dyDescent="0.3">
      <c r="A25" s="7">
        <v>18</v>
      </c>
      <c r="B25" s="26" t="s">
        <v>219</v>
      </c>
      <c r="C25" s="16"/>
      <c r="D25" s="16"/>
      <c r="E25" s="16"/>
      <c r="F25" s="16"/>
      <c r="G25" s="16"/>
      <c r="H25" s="8"/>
      <c r="I25" s="27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8"/>
      <c r="V25" s="27"/>
      <c r="W25" s="16"/>
      <c r="X25" s="16"/>
      <c r="Y25" s="16"/>
      <c r="Z25" s="16"/>
      <c r="AA25" s="16"/>
      <c r="AB25" s="8"/>
      <c r="AC25" s="16"/>
      <c r="AD25" s="16"/>
      <c r="AE25" s="16"/>
      <c r="AF25" s="25"/>
      <c r="AG25" s="16"/>
      <c r="AH25" s="8"/>
      <c r="AI25" s="27"/>
      <c r="AJ25" s="16"/>
      <c r="AK25" s="16"/>
      <c r="AL25" s="16"/>
      <c r="AM25" s="16"/>
      <c r="AN25" s="16"/>
      <c r="AO25" s="16"/>
      <c r="AP25" s="27"/>
      <c r="AQ25" s="30">
        <v>11</v>
      </c>
      <c r="AR25" s="16">
        <v>70</v>
      </c>
      <c r="AS25" s="16">
        <v>6</v>
      </c>
      <c r="AT25" s="16">
        <v>80</v>
      </c>
      <c r="AU25" s="16">
        <v>1</v>
      </c>
      <c r="AV25" s="8">
        <v>100</v>
      </c>
      <c r="AW25" s="16"/>
      <c r="AX25" s="16"/>
      <c r="AY25" s="16"/>
      <c r="AZ25" s="16"/>
      <c r="BA25" s="16"/>
      <c r="BB25" s="8"/>
      <c r="BC25" s="27">
        <f>AR25+AT25+AV25</f>
        <v>250</v>
      </c>
      <c r="BD25" s="7"/>
      <c r="BE25" s="16"/>
      <c r="BF25" s="16"/>
      <c r="BG25" s="8"/>
      <c r="BH25" s="111"/>
      <c r="BI25" s="16"/>
      <c r="BJ25" s="16"/>
      <c r="BK25" s="16"/>
      <c r="BL25" s="16"/>
      <c r="BM25" s="16"/>
      <c r="BN25" s="8"/>
      <c r="BO25" s="49"/>
      <c r="BP25" s="7"/>
      <c r="BQ25" s="16"/>
      <c r="BR25" s="16"/>
      <c r="BS25" s="16"/>
      <c r="BT25" s="16"/>
      <c r="BU25" s="16"/>
      <c r="BV25" s="16"/>
      <c r="BW25" s="16"/>
      <c r="BX25" s="16"/>
      <c r="BY25" s="8"/>
      <c r="BZ25" s="52"/>
      <c r="CA25" s="23">
        <f>I25+V25+AI25+AP25+BC25</f>
        <v>250</v>
      </c>
      <c r="CB25" s="8"/>
      <c r="CC25" s="24"/>
    </row>
    <row r="26" spans="1:82" x14ac:dyDescent="0.3">
      <c r="A26" s="7">
        <v>19</v>
      </c>
      <c r="B26" s="26" t="s">
        <v>117</v>
      </c>
      <c r="C26" s="16"/>
      <c r="D26" s="16"/>
      <c r="E26" s="16"/>
      <c r="F26" s="16"/>
      <c r="G26" s="16"/>
      <c r="H26" s="8"/>
      <c r="I26" s="27"/>
      <c r="J26" s="16"/>
      <c r="K26" s="16"/>
      <c r="L26" s="16"/>
      <c r="M26" s="25"/>
      <c r="N26" s="16">
        <v>7</v>
      </c>
      <c r="O26" s="16">
        <v>81</v>
      </c>
      <c r="P26" s="16">
        <v>2</v>
      </c>
      <c r="Q26" s="16">
        <v>95</v>
      </c>
      <c r="R26" s="16"/>
      <c r="S26" s="16"/>
      <c r="T26" s="16"/>
      <c r="U26" s="8"/>
      <c r="V26" s="27">
        <f>K26+M26+O26+Q26+S26+U26</f>
        <v>176</v>
      </c>
      <c r="W26" s="16"/>
      <c r="X26" s="16"/>
      <c r="Y26" s="16">
        <v>3</v>
      </c>
      <c r="Z26" s="25">
        <v>90</v>
      </c>
      <c r="AA26" s="25"/>
      <c r="AB26" s="8"/>
      <c r="AC26" s="16"/>
      <c r="AD26" s="16"/>
      <c r="AE26" s="16"/>
      <c r="AF26" s="16"/>
      <c r="AG26" s="16"/>
      <c r="AH26" s="8"/>
      <c r="AI26" s="27">
        <f>X26+Z26+AB26</f>
        <v>90</v>
      </c>
      <c r="AJ26" s="16"/>
      <c r="AK26" s="16"/>
      <c r="AL26" s="16"/>
      <c r="AM26" s="16"/>
      <c r="AN26" s="16"/>
      <c r="AO26" s="16"/>
      <c r="AP26" s="27"/>
      <c r="AQ26" s="30"/>
      <c r="AR26" s="16"/>
      <c r="AS26" s="16"/>
      <c r="AT26" s="16"/>
      <c r="AU26" s="16"/>
      <c r="AV26" s="8"/>
      <c r="AW26" s="16"/>
      <c r="AX26" s="16"/>
      <c r="AY26" s="16"/>
      <c r="AZ26" s="16"/>
      <c r="BA26" s="16"/>
      <c r="BB26" s="8"/>
      <c r="BC26" s="27"/>
      <c r="BD26" s="7"/>
      <c r="BE26" s="16"/>
      <c r="BF26" s="16"/>
      <c r="BG26" s="8"/>
      <c r="BH26" s="111"/>
      <c r="BI26" s="16"/>
      <c r="BJ26" s="16"/>
      <c r="BK26" s="16"/>
      <c r="BL26" s="16"/>
      <c r="BM26" s="16"/>
      <c r="BN26" s="8"/>
      <c r="BO26" s="49"/>
      <c r="BP26" s="7"/>
      <c r="BQ26" s="16"/>
      <c r="BR26" s="16"/>
      <c r="BS26" s="16"/>
      <c r="BT26" s="16"/>
      <c r="BU26" s="16"/>
      <c r="BV26" s="16"/>
      <c r="BW26" s="16"/>
      <c r="BX26" s="16"/>
      <c r="BY26" s="8"/>
      <c r="BZ26" s="52"/>
      <c r="CA26" s="23">
        <f>I26+V26+AI26+AP26+BC26</f>
        <v>266</v>
      </c>
      <c r="CB26" s="8"/>
      <c r="CC26" s="24"/>
    </row>
    <row r="27" spans="1:82" x14ac:dyDescent="0.3">
      <c r="A27" s="7">
        <v>22</v>
      </c>
      <c r="B27" s="26" t="s">
        <v>212</v>
      </c>
      <c r="C27" s="16"/>
      <c r="D27" s="16"/>
      <c r="E27" s="16"/>
      <c r="F27" s="16"/>
      <c r="G27" s="16"/>
      <c r="H27" s="8"/>
      <c r="I27" s="27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8"/>
      <c r="V27" s="27"/>
      <c r="W27" s="16"/>
      <c r="X27" s="16"/>
      <c r="Y27" s="16"/>
      <c r="Z27" s="16"/>
      <c r="AA27" s="16"/>
      <c r="AB27" s="8"/>
      <c r="AC27" s="16"/>
      <c r="AD27" s="16"/>
      <c r="AE27" s="16"/>
      <c r="AF27" s="25"/>
      <c r="AG27" s="16"/>
      <c r="AH27" s="8"/>
      <c r="AI27" s="27"/>
      <c r="AJ27" s="16"/>
      <c r="AK27" s="16"/>
      <c r="AL27" s="16">
        <v>3</v>
      </c>
      <c r="AM27" s="16">
        <v>90</v>
      </c>
      <c r="AN27" s="16">
        <v>2</v>
      </c>
      <c r="AO27" s="25">
        <v>95</v>
      </c>
      <c r="AP27" s="27">
        <f>AK27+AM27+AO27</f>
        <v>185</v>
      </c>
      <c r="AQ27" s="16"/>
      <c r="AR27" s="16"/>
      <c r="AS27" s="16"/>
      <c r="AT27" s="16"/>
      <c r="AU27" s="16"/>
      <c r="AV27" s="8"/>
      <c r="AW27" s="16"/>
      <c r="AX27" s="16"/>
      <c r="AY27" s="16"/>
      <c r="AZ27" s="16"/>
      <c r="BA27" s="16"/>
      <c r="BB27" s="8"/>
      <c r="BC27" s="27"/>
      <c r="BD27" s="7"/>
      <c r="BE27" s="16"/>
      <c r="BF27" s="16"/>
      <c r="BG27" s="8"/>
      <c r="BH27" s="111"/>
      <c r="BI27" s="16"/>
      <c r="BJ27" s="16"/>
      <c r="BK27" s="16"/>
      <c r="BL27" s="16"/>
      <c r="BM27" s="16"/>
      <c r="BN27" s="8"/>
      <c r="BO27" s="49"/>
      <c r="BP27" s="7"/>
      <c r="BQ27" s="16"/>
      <c r="BR27" s="16"/>
      <c r="BS27" s="16"/>
      <c r="BT27" s="16"/>
      <c r="BU27" s="16"/>
      <c r="BV27" s="16"/>
      <c r="BW27" s="16"/>
      <c r="BX27" s="16"/>
      <c r="BY27" s="8"/>
      <c r="BZ27" s="52"/>
      <c r="CA27" s="23">
        <f>I27+V27+AI27+AP27+BC27</f>
        <v>185</v>
      </c>
      <c r="CB27" s="8"/>
      <c r="CC27" s="24"/>
    </row>
    <row r="28" spans="1:82" x14ac:dyDescent="0.3">
      <c r="A28" s="7">
        <v>23</v>
      </c>
      <c r="B28" s="26" t="s">
        <v>213</v>
      </c>
      <c r="C28" s="16"/>
      <c r="D28" s="16"/>
      <c r="E28" s="16"/>
      <c r="F28" s="16"/>
      <c r="G28" s="16"/>
      <c r="H28" s="8"/>
      <c r="I28" s="27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8"/>
      <c r="V28" s="27"/>
      <c r="W28" s="16"/>
      <c r="X28" s="16"/>
      <c r="Y28" s="16"/>
      <c r="Z28" s="16"/>
      <c r="AA28" s="16"/>
      <c r="AB28" s="8"/>
      <c r="AC28" s="16"/>
      <c r="AD28" s="16"/>
      <c r="AE28" s="16"/>
      <c r="AF28" s="25"/>
      <c r="AG28" s="16"/>
      <c r="AH28" s="8"/>
      <c r="AI28" s="27"/>
      <c r="AJ28" s="16"/>
      <c r="AK28" s="16"/>
      <c r="AL28" s="16">
        <v>3</v>
      </c>
      <c r="AM28" s="16">
        <v>90</v>
      </c>
      <c r="AN28" s="16">
        <v>2</v>
      </c>
      <c r="AO28" s="16">
        <v>95</v>
      </c>
      <c r="AP28" s="27">
        <f>AK28+AM28+AO28</f>
        <v>185</v>
      </c>
      <c r="AQ28" s="30"/>
      <c r="AR28" s="16"/>
      <c r="AS28" s="16"/>
      <c r="AT28" s="16"/>
      <c r="AU28" s="16"/>
      <c r="AV28" s="8"/>
      <c r="AW28" s="16"/>
      <c r="AX28" s="16"/>
      <c r="AY28" s="16"/>
      <c r="AZ28" s="16"/>
      <c r="BA28" s="16"/>
      <c r="BB28" s="8"/>
      <c r="BC28" s="27"/>
      <c r="BD28" s="7"/>
      <c r="BE28" s="16"/>
      <c r="BF28" s="16"/>
      <c r="BG28" s="8"/>
      <c r="BH28" s="111"/>
      <c r="BI28" s="16"/>
      <c r="BJ28" s="16"/>
      <c r="BK28" s="16"/>
      <c r="BL28" s="16"/>
      <c r="BM28" s="16"/>
      <c r="BN28" s="8"/>
      <c r="BO28" s="49"/>
      <c r="BP28" s="7"/>
      <c r="BQ28" s="16"/>
      <c r="BR28" s="16"/>
      <c r="BS28" s="16"/>
      <c r="BT28" s="16"/>
      <c r="BU28" s="16"/>
      <c r="BV28" s="16"/>
      <c r="BW28" s="16"/>
      <c r="BX28" s="16"/>
      <c r="BY28" s="8"/>
      <c r="BZ28" s="52"/>
      <c r="CA28" s="23">
        <f>I28+V28+AI28+AP28+BC28</f>
        <v>185</v>
      </c>
      <c r="CB28" s="8"/>
      <c r="CC28" s="24"/>
    </row>
    <row r="29" spans="1:82" x14ac:dyDescent="0.3">
      <c r="A29" s="7">
        <v>24</v>
      </c>
      <c r="B29" s="26" t="s">
        <v>164</v>
      </c>
      <c r="C29" s="16"/>
      <c r="D29" s="16"/>
      <c r="E29" s="16"/>
      <c r="F29" s="16"/>
      <c r="G29" s="16"/>
      <c r="H29" s="8"/>
      <c r="I29" s="27"/>
      <c r="J29" s="16">
        <v>3</v>
      </c>
      <c r="K29" s="16">
        <v>93</v>
      </c>
      <c r="L29" s="16">
        <v>1</v>
      </c>
      <c r="M29" s="25">
        <v>100</v>
      </c>
      <c r="N29" s="16"/>
      <c r="O29" s="16"/>
      <c r="P29" s="16"/>
      <c r="Q29" s="16"/>
      <c r="R29" s="16"/>
      <c r="S29" s="16"/>
      <c r="T29" s="16"/>
      <c r="U29" s="8"/>
      <c r="V29" s="27">
        <f>K29+M29+O29+Q29+S29+U29</f>
        <v>193</v>
      </c>
      <c r="W29" s="16"/>
      <c r="X29" s="16"/>
      <c r="Y29" s="16"/>
      <c r="Z29" s="16"/>
      <c r="AA29" s="16"/>
      <c r="AB29" s="8"/>
      <c r="AC29" s="16"/>
      <c r="AD29" s="16"/>
      <c r="AE29" s="16"/>
      <c r="AF29" s="25"/>
      <c r="AG29" s="16"/>
      <c r="AH29" s="8"/>
      <c r="AI29" s="27"/>
      <c r="AJ29" s="16"/>
      <c r="AK29" s="16"/>
      <c r="AL29" s="16"/>
      <c r="AM29" s="16"/>
      <c r="AN29" s="16"/>
      <c r="AO29" s="16"/>
      <c r="AP29" s="27"/>
      <c r="AQ29" s="30"/>
      <c r="AR29" s="16"/>
      <c r="AS29" s="16"/>
      <c r="AT29" s="16"/>
      <c r="AU29" s="16"/>
      <c r="AV29" s="8"/>
      <c r="AW29" s="16"/>
      <c r="AX29" s="16"/>
      <c r="AY29" s="16"/>
      <c r="AZ29" s="16"/>
      <c r="BA29" s="16"/>
      <c r="BB29" s="8"/>
      <c r="BC29" s="27"/>
      <c r="BD29" s="7"/>
      <c r="BE29" s="16"/>
      <c r="BF29" s="16"/>
      <c r="BG29" s="8"/>
      <c r="BH29" s="111"/>
      <c r="BI29" s="16"/>
      <c r="BJ29" s="16"/>
      <c r="BK29" s="16"/>
      <c r="BL29" s="16"/>
      <c r="BM29" s="16"/>
      <c r="BN29" s="8"/>
      <c r="BO29" s="49"/>
      <c r="BP29" s="7"/>
      <c r="BQ29" s="16"/>
      <c r="BR29" s="16"/>
      <c r="BS29" s="16"/>
      <c r="BT29" s="16"/>
      <c r="BU29" s="16"/>
      <c r="BV29" s="16"/>
      <c r="BW29" s="16"/>
      <c r="BX29" s="16"/>
      <c r="BY29" s="8"/>
      <c r="BZ29" s="52"/>
      <c r="CA29" s="23">
        <f>I29+V29+AI29+AP29+BC29</f>
        <v>193</v>
      </c>
      <c r="CB29" s="8"/>
      <c r="CC29" s="24"/>
    </row>
    <row r="30" spans="1:82" x14ac:dyDescent="0.3">
      <c r="A30" s="7">
        <v>25</v>
      </c>
      <c r="B30" s="26" t="s">
        <v>184</v>
      </c>
      <c r="C30" s="16"/>
      <c r="D30" s="16"/>
      <c r="E30" s="16"/>
      <c r="F30" s="16"/>
      <c r="G30" s="16"/>
      <c r="H30" s="8"/>
      <c r="I30" s="27"/>
      <c r="J30" s="16">
        <v>5</v>
      </c>
      <c r="K30" s="16">
        <v>87</v>
      </c>
      <c r="L30" s="16">
        <v>1</v>
      </c>
      <c r="M30" s="16">
        <v>100</v>
      </c>
      <c r="N30" s="16"/>
      <c r="O30" s="16"/>
      <c r="P30" s="16"/>
      <c r="Q30" s="16"/>
      <c r="R30" s="16"/>
      <c r="S30" s="16"/>
      <c r="T30" s="16"/>
      <c r="U30" s="8"/>
      <c r="V30" s="27">
        <f>K30+M30+O30+Q30+S30+U30</f>
        <v>187</v>
      </c>
      <c r="W30" s="16"/>
      <c r="X30" s="16"/>
      <c r="Y30" s="16"/>
      <c r="Z30" s="16"/>
      <c r="AA30" s="16"/>
      <c r="AB30" s="8"/>
      <c r="AC30" s="16"/>
      <c r="AD30" s="16"/>
      <c r="AE30" s="16"/>
      <c r="AF30" s="25"/>
      <c r="AG30" s="16"/>
      <c r="AH30" s="8"/>
      <c r="AI30" s="27"/>
      <c r="AJ30" s="16"/>
      <c r="AK30" s="16"/>
      <c r="AL30" s="16"/>
      <c r="AM30" s="16"/>
      <c r="AN30" s="16"/>
      <c r="AO30" s="16"/>
      <c r="AP30" s="27"/>
      <c r="AQ30" s="16"/>
      <c r="AR30" s="16"/>
      <c r="AS30" s="16"/>
      <c r="AT30" s="16"/>
      <c r="AU30" s="16"/>
      <c r="AV30" s="8"/>
      <c r="AW30" s="16"/>
      <c r="AX30" s="16"/>
      <c r="AY30" s="16"/>
      <c r="AZ30" s="16"/>
      <c r="BA30" s="16"/>
      <c r="BB30" s="8"/>
      <c r="BC30" s="27"/>
      <c r="BD30" s="7"/>
      <c r="BE30" s="16"/>
      <c r="BF30" s="16"/>
      <c r="BG30" s="8"/>
      <c r="BH30" s="111"/>
      <c r="BI30" s="16"/>
      <c r="BJ30" s="16"/>
      <c r="BK30" s="16"/>
      <c r="BL30" s="16"/>
      <c r="BM30" s="16"/>
      <c r="BN30" s="8"/>
      <c r="BO30" s="49"/>
      <c r="BP30" s="7"/>
      <c r="BQ30" s="16"/>
      <c r="BR30" s="16"/>
      <c r="BS30" s="16"/>
      <c r="BT30" s="16"/>
      <c r="BU30" s="16"/>
      <c r="BV30" s="16"/>
      <c r="BW30" s="16"/>
      <c r="BX30" s="16"/>
      <c r="BY30" s="8"/>
      <c r="BZ30" s="52"/>
      <c r="CA30" s="23">
        <f>I30+V30+AI30+AP30+BC30</f>
        <v>187</v>
      </c>
      <c r="CB30" s="8"/>
      <c r="CC30" s="24"/>
    </row>
    <row r="31" spans="1:82" x14ac:dyDescent="0.3">
      <c r="A31" s="7">
        <v>26</v>
      </c>
      <c r="B31" s="26" t="s">
        <v>214</v>
      </c>
      <c r="C31" s="16"/>
      <c r="D31" s="16"/>
      <c r="E31" s="16"/>
      <c r="F31" s="16"/>
      <c r="G31" s="16"/>
      <c r="H31" s="8"/>
      <c r="I31" s="27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8"/>
      <c r="V31" s="27"/>
      <c r="W31" s="16"/>
      <c r="X31" s="16"/>
      <c r="Y31" s="16"/>
      <c r="Z31" s="16"/>
      <c r="AA31" s="16"/>
      <c r="AB31" s="8"/>
      <c r="AC31" s="16"/>
      <c r="AD31" s="16"/>
      <c r="AE31" s="16"/>
      <c r="AF31" s="25"/>
      <c r="AG31" s="16"/>
      <c r="AH31" s="8"/>
      <c r="AI31" s="27"/>
      <c r="AJ31" s="16"/>
      <c r="AK31" s="16"/>
      <c r="AL31" s="16"/>
      <c r="AM31" s="16"/>
      <c r="AN31" s="16">
        <v>2</v>
      </c>
      <c r="AO31" s="16">
        <v>95</v>
      </c>
      <c r="AP31" s="27">
        <f>AK31+AM31+AO31</f>
        <v>95</v>
      </c>
      <c r="AQ31" s="16"/>
      <c r="AR31" s="16"/>
      <c r="AS31" s="16"/>
      <c r="AT31" s="16"/>
      <c r="AU31" s="16"/>
      <c r="AV31" s="8"/>
      <c r="AW31" s="16"/>
      <c r="AX31" s="16"/>
      <c r="AY31" s="16"/>
      <c r="AZ31" s="16"/>
      <c r="BA31" s="16"/>
      <c r="BB31" s="8"/>
      <c r="BC31" s="27"/>
      <c r="BD31" s="7"/>
      <c r="BE31" s="16"/>
      <c r="BF31" s="16"/>
      <c r="BG31" s="8"/>
      <c r="BH31" s="111"/>
      <c r="BI31" s="16"/>
      <c r="BJ31" s="16"/>
      <c r="BK31" s="16"/>
      <c r="BL31" s="16"/>
      <c r="BM31" s="16"/>
      <c r="BN31" s="8"/>
      <c r="BO31" s="49"/>
      <c r="BP31" s="7"/>
      <c r="BQ31" s="16"/>
      <c r="BR31" s="16"/>
      <c r="BS31" s="16"/>
      <c r="BT31" s="16"/>
      <c r="BU31" s="16"/>
      <c r="BV31" s="16"/>
      <c r="BW31" s="16"/>
      <c r="BX31" s="16"/>
      <c r="BY31" s="8"/>
      <c r="BZ31" s="52"/>
      <c r="CA31" s="23">
        <f>I31+V31+AI31+AP31+BC31</f>
        <v>95</v>
      </c>
      <c r="CB31" s="8"/>
      <c r="CC31" s="24"/>
    </row>
    <row r="32" spans="1:82" x14ac:dyDescent="0.3">
      <c r="A32" s="7">
        <v>27</v>
      </c>
      <c r="B32" s="26" t="s">
        <v>194</v>
      </c>
      <c r="C32" s="16"/>
      <c r="D32" s="16"/>
      <c r="E32" s="16"/>
      <c r="F32" s="16"/>
      <c r="G32" s="16"/>
      <c r="H32" s="8"/>
      <c r="I32" s="27"/>
      <c r="J32" s="16"/>
      <c r="K32" s="16"/>
      <c r="L32" s="16">
        <v>2</v>
      </c>
      <c r="M32" s="16">
        <v>95</v>
      </c>
      <c r="N32" s="16"/>
      <c r="O32" s="16"/>
      <c r="P32" s="16"/>
      <c r="Q32" s="16"/>
      <c r="R32" s="16"/>
      <c r="S32" s="16"/>
      <c r="T32" s="16"/>
      <c r="U32" s="8"/>
      <c r="V32" s="27">
        <f>K32+M32+O32+Q32+S32+U32</f>
        <v>95</v>
      </c>
      <c r="W32" s="16"/>
      <c r="X32" s="16"/>
      <c r="Y32" s="16"/>
      <c r="Z32" s="16"/>
      <c r="AA32" s="16"/>
      <c r="AB32" s="8"/>
      <c r="AC32" s="16"/>
      <c r="AD32" s="16"/>
      <c r="AE32" s="16"/>
      <c r="AF32" s="25"/>
      <c r="AG32" s="16"/>
      <c r="AH32" s="8"/>
      <c r="AI32" s="27"/>
      <c r="AJ32" s="16"/>
      <c r="AK32" s="16"/>
      <c r="AL32" s="16"/>
      <c r="AM32" s="16"/>
      <c r="AN32" s="16"/>
      <c r="AO32" s="8"/>
      <c r="AP32" s="27"/>
      <c r="AQ32" s="135"/>
      <c r="AR32" s="16"/>
      <c r="AS32" s="16"/>
      <c r="AT32" s="16"/>
      <c r="AU32" s="16"/>
      <c r="AV32" s="8"/>
      <c r="AW32" s="16"/>
      <c r="AX32" s="16"/>
      <c r="AY32" s="16"/>
      <c r="AZ32" s="16"/>
      <c r="BA32" s="16"/>
      <c r="BB32" s="8"/>
      <c r="BC32" s="27"/>
      <c r="BD32" s="7"/>
      <c r="BE32" s="16"/>
      <c r="BF32" s="16"/>
      <c r="BG32" s="8"/>
      <c r="BH32" s="111"/>
      <c r="BI32" s="16"/>
      <c r="BJ32" s="16"/>
      <c r="BK32" s="16"/>
      <c r="BL32" s="16"/>
      <c r="BM32" s="16"/>
      <c r="BN32" s="8"/>
      <c r="BO32" s="49"/>
      <c r="BP32" s="7"/>
      <c r="BQ32" s="16"/>
      <c r="BR32" s="16"/>
      <c r="BS32" s="16"/>
      <c r="BT32" s="16"/>
      <c r="BU32" s="16"/>
      <c r="BV32" s="16"/>
      <c r="BW32" s="16"/>
      <c r="BX32" s="16"/>
      <c r="BY32" s="8"/>
      <c r="BZ32" s="52"/>
      <c r="CA32" s="23">
        <f>I32+V32+AI32+AP32+BC32</f>
        <v>95</v>
      </c>
      <c r="CB32" s="8"/>
      <c r="CC32" s="24"/>
    </row>
    <row r="33" spans="1:81" x14ac:dyDescent="0.3">
      <c r="A33" s="31">
        <v>28</v>
      </c>
      <c r="B33" s="26" t="s">
        <v>195</v>
      </c>
      <c r="C33" s="16"/>
      <c r="D33" s="16"/>
      <c r="E33" s="16"/>
      <c r="F33" s="16"/>
      <c r="G33" s="16"/>
      <c r="H33" s="8"/>
      <c r="I33" s="51"/>
      <c r="J33" s="16"/>
      <c r="K33" s="16"/>
      <c r="L33" s="16">
        <v>2</v>
      </c>
      <c r="M33" s="16">
        <v>95</v>
      </c>
      <c r="N33" s="16"/>
      <c r="O33" s="16"/>
      <c r="P33" s="16"/>
      <c r="Q33" s="16"/>
      <c r="R33" s="16"/>
      <c r="S33" s="16"/>
      <c r="T33" s="16"/>
      <c r="U33" s="8"/>
      <c r="V33" s="51">
        <f>K33+M33+O33+Q33+S33+U33</f>
        <v>95</v>
      </c>
      <c r="W33" s="16"/>
      <c r="X33" s="16"/>
      <c r="Y33" s="16"/>
      <c r="Z33" s="16"/>
      <c r="AA33" s="16"/>
      <c r="AB33" s="8"/>
      <c r="AC33" s="16"/>
      <c r="AD33" s="16"/>
      <c r="AE33" s="16"/>
      <c r="AF33" s="25"/>
      <c r="AG33" s="16"/>
      <c r="AH33" s="8"/>
      <c r="AI33" s="52"/>
      <c r="AJ33" s="16"/>
      <c r="AK33" s="16"/>
      <c r="AL33" s="16"/>
      <c r="AM33" s="16"/>
      <c r="AN33" s="16"/>
      <c r="AO33" s="16"/>
      <c r="AP33" s="51"/>
      <c r="AQ33" s="32"/>
      <c r="AR33" s="33"/>
      <c r="AS33" s="33"/>
      <c r="AT33" s="33"/>
      <c r="AU33" s="33"/>
      <c r="AV33" s="34"/>
      <c r="AW33" s="33"/>
      <c r="AX33" s="33"/>
      <c r="AY33" s="33"/>
      <c r="AZ33" s="33"/>
      <c r="BA33" s="33"/>
      <c r="BB33" s="34"/>
      <c r="BC33" s="27"/>
      <c r="BD33" s="31"/>
      <c r="BE33" s="16"/>
      <c r="BF33" s="16"/>
      <c r="BG33" s="8"/>
      <c r="BH33" s="111"/>
      <c r="BI33" s="16"/>
      <c r="BJ33" s="16"/>
      <c r="BK33" s="16"/>
      <c r="BL33" s="16"/>
      <c r="BM33" s="16"/>
      <c r="BN33" s="8"/>
      <c r="BO33" s="49"/>
      <c r="BP33" s="7"/>
      <c r="BQ33" s="16"/>
      <c r="BR33" s="16"/>
      <c r="BS33" s="16"/>
      <c r="BT33" s="16"/>
      <c r="BU33" s="16"/>
      <c r="BV33" s="16"/>
      <c r="BW33" s="33"/>
      <c r="BX33" s="33"/>
      <c r="BY33" s="34"/>
      <c r="BZ33" s="52"/>
      <c r="CA33" s="23">
        <f>I33+V33+AI33+AP33+BC33</f>
        <v>95</v>
      </c>
      <c r="CB33" s="8"/>
      <c r="CC33" s="24"/>
    </row>
    <row r="34" spans="1:81" x14ac:dyDescent="0.3">
      <c r="A34" s="37"/>
      <c r="B34" s="39" t="s">
        <v>20</v>
      </c>
      <c r="C34" s="37"/>
      <c r="D34" s="38">
        <f>SUM(D8:D32)</f>
        <v>416</v>
      </c>
      <c r="E34" s="38"/>
      <c r="F34" s="38">
        <f>SUM(F8:F32)</f>
        <v>476</v>
      </c>
      <c r="G34" s="38"/>
      <c r="H34" s="39">
        <f>SUM(H8:H32)</f>
        <v>336</v>
      </c>
      <c r="I34" s="40">
        <f>D34+F34+H34</f>
        <v>1228</v>
      </c>
      <c r="J34" s="38"/>
      <c r="K34" s="41">
        <f>SUM(K8:K32)</f>
        <v>525</v>
      </c>
      <c r="L34" s="38"/>
      <c r="M34" s="38">
        <f>SUM(M8:M32)</f>
        <v>495</v>
      </c>
      <c r="N34" s="38"/>
      <c r="O34" s="38">
        <f>SUM(O8:O32)</f>
        <v>281</v>
      </c>
      <c r="P34" s="38"/>
      <c r="Q34" s="38">
        <f>SUM(Q8:Q32)</f>
        <v>190</v>
      </c>
      <c r="R34" s="38"/>
      <c r="S34" s="38">
        <f>SUM(S8:S32)</f>
        <v>460</v>
      </c>
      <c r="T34" s="38"/>
      <c r="U34" s="39">
        <f>SUM(U8:U32)</f>
        <v>521</v>
      </c>
      <c r="V34" s="40">
        <f t="shared" ref="V34" si="0">K34+M34+O34+Q34+S34+U34</f>
        <v>2472</v>
      </c>
      <c r="W34" s="38"/>
      <c r="X34" s="38">
        <f>SUM(X8:X32)</f>
        <v>478</v>
      </c>
      <c r="Y34" s="38"/>
      <c r="Z34" s="38">
        <f>SUM(Z8:Z32)</f>
        <v>552</v>
      </c>
      <c r="AA34" s="38"/>
      <c r="AB34" s="39">
        <f>SUM(AB8:AB32)</f>
        <v>400</v>
      </c>
      <c r="AC34" s="38"/>
      <c r="AD34" s="38">
        <f>SUM(AD8:AD32)</f>
        <v>532</v>
      </c>
      <c r="AE34" s="38"/>
      <c r="AF34" s="38">
        <f>SUM(AF8:AF32)</f>
        <v>550</v>
      </c>
      <c r="AG34" s="38"/>
      <c r="AH34" s="39">
        <f>SUM(AH8:AH24)</f>
        <v>364</v>
      </c>
      <c r="AI34" s="42">
        <f>SUM(AI8:AI32)</f>
        <v>2876</v>
      </c>
      <c r="AJ34" s="37"/>
      <c r="AK34" s="38">
        <f>SUM(AK8:AK32)</f>
        <v>547</v>
      </c>
      <c r="AL34" s="38"/>
      <c r="AM34" s="38">
        <f>SUM(AM8:AM32)</f>
        <v>552</v>
      </c>
      <c r="AN34" s="38"/>
      <c r="AO34" s="38">
        <f>SUM(AO8:AO32)</f>
        <v>380</v>
      </c>
      <c r="AP34" s="40">
        <f>SUM(AP8:AP32)</f>
        <v>1479</v>
      </c>
      <c r="AQ34" s="37"/>
      <c r="AR34" s="38">
        <f>SUM(AR15:AR33)</f>
        <v>398</v>
      </c>
      <c r="AS34" s="38">
        <f>SUM(AS15:AS33)</f>
        <v>24</v>
      </c>
      <c r="AT34" s="38">
        <f>SUM(AT8:AT33)</f>
        <v>500</v>
      </c>
      <c r="AU34" s="44"/>
      <c r="AV34" s="43">
        <f>SUM(AV8:AV33)</f>
        <v>400</v>
      </c>
      <c r="AW34" s="44"/>
      <c r="AX34" s="44">
        <f>SUM(AX8:AX33)</f>
        <v>566</v>
      </c>
      <c r="AY34" s="44"/>
      <c r="AZ34" s="44">
        <f>SUM(AZ8:AZ33)</f>
        <v>570</v>
      </c>
      <c r="BA34" s="44"/>
      <c r="BB34" s="43">
        <f>SUM(BB8:BB32)</f>
        <v>400</v>
      </c>
      <c r="BC34" s="42">
        <f>SUM(BC8:BC32)</f>
        <v>2934</v>
      </c>
      <c r="BD34" s="37"/>
      <c r="BE34" s="38">
        <f>SUM(BE8:BE32)</f>
        <v>0</v>
      </c>
      <c r="BF34" s="38"/>
      <c r="BG34" s="39"/>
      <c r="BH34" s="40">
        <f>SUM(BH8:BH32)</f>
        <v>0</v>
      </c>
      <c r="BI34" s="38"/>
      <c r="BJ34" s="38">
        <f>SUM(BJ8:BJ32)</f>
        <v>0</v>
      </c>
      <c r="BK34" s="38"/>
      <c r="BL34" s="38">
        <f>SUM(BL8:BL32)</f>
        <v>0</v>
      </c>
      <c r="BM34" s="38"/>
      <c r="BN34" s="39">
        <f>SUM(BN8:BN32)</f>
        <v>0</v>
      </c>
      <c r="BO34" s="45">
        <f>SUM(BO8:BO32)</f>
        <v>0</v>
      </c>
      <c r="BP34" s="37"/>
      <c r="BQ34" s="38">
        <f>SUM(BQ8:BQ32)</f>
        <v>0</v>
      </c>
      <c r="BR34" s="38"/>
      <c r="BS34" s="38">
        <f>SUM(BS8:BS32)</f>
        <v>0</v>
      </c>
      <c r="BT34" s="38"/>
      <c r="BU34" s="38">
        <f>SUM(BU8:BU32)</f>
        <v>0</v>
      </c>
      <c r="BV34" s="38"/>
      <c r="BW34" s="44">
        <f>SUM(BW8:BW32)</f>
        <v>0</v>
      </c>
      <c r="BX34" s="38"/>
      <c r="BY34" s="39">
        <f>SUM(BY8:BY32)</f>
        <v>0</v>
      </c>
      <c r="BZ34" s="42">
        <f>SUM(BZ8:BZ32)</f>
        <v>0</v>
      </c>
      <c r="CA34" s="54">
        <f>SUM(CA8:CA32)</f>
        <v>10989</v>
      </c>
      <c r="CB34" s="67">
        <v>1</v>
      </c>
      <c r="CC34" s="24"/>
    </row>
    <row r="35" spans="1:81" x14ac:dyDescent="0.3">
      <c r="A35" s="144" t="s">
        <v>61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2"/>
      <c r="BX35" s="142"/>
      <c r="BY35" s="142"/>
      <c r="BZ35" s="142"/>
      <c r="CA35" s="142"/>
      <c r="CB35" s="145"/>
      <c r="CC35" s="7"/>
    </row>
    <row r="36" spans="1:81" x14ac:dyDescent="0.3">
      <c r="A36" s="68">
        <v>1</v>
      </c>
      <c r="B36" s="2" t="s">
        <v>62</v>
      </c>
      <c r="C36" s="7">
        <v>1</v>
      </c>
      <c r="D36" s="16">
        <v>100</v>
      </c>
      <c r="E36" s="25">
        <v>2</v>
      </c>
      <c r="F36" s="25">
        <v>95</v>
      </c>
      <c r="G36" s="25">
        <v>4</v>
      </c>
      <c r="H36" s="8">
        <v>87</v>
      </c>
      <c r="I36" s="27">
        <f>D36+F36+H36</f>
        <v>282</v>
      </c>
      <c r="J36" s="16"/>
      <c r="K36" s="16"/>
      <c r="L36" s="16"/>
      <c r="M36" s="16"/>
      <c r="N36" s="16"/>
      <c r="O36" s="16"/>
      <c r="P36" s="16"/>
      <c r="Q36" s="16"/>
      <c r="R36" s="16">
        <v>1</v>
      </c>
      <c r="S36" s="25">
        <v>100</v>
      </c>
      <c r="T36" s="25">
        <v>1</v>
      </c>
      <c r="U36" s="26">
        <v>100</v>
      </c>
      <c r="V36" s="19">
        <f>K36+M36+O36+Q36+S36+U36</f>
        <v>200</v>
      </c>
      <c r="W36" s="28"/>
      <c r="X36" s="25"/>
      <c r="Y36" s="25"/>
      <c r="Z36" s="25"/>
      <c r="AA36" s="25"/>
      <c r="AB36" s="26"/>
      <c r="AC36" s="25">
        <v>2</v>
      </c>
      <c r="AD36" s="25">
        <v>96</v>
      </c>
      <c r="AE36" s="25">
        <v>1</v>
      </c>
      <c r="AF36" s="25">
        <v>100</v>
      </c>
      <c r="AG36" s="25">
        <v>1</v>
      </c>
      <c r="AH36" s="26">
        <v>100</v>
      </c>
      <c r="AI36" s="95">
        <f>AD36+AF36+AH36</f>
        <v>296</v>
      </c>
      <c r="AJ36" s="28">
        <v>1</v>
      </c>
      <c r="AK36" s="25">
        <v>100</v>
      </c>
      <c r="AL36" s="25">
        <v>1</v>
      </c>
      <c r="AM36" s="25">
        <v>100</v>
      </c>
      <c r="AN36" s="25">
        <v>1</v>
      </c>
      <c r="AO36" s="25">
        <v>100</v>
      </c>
      <c r="AP36" s="27">
        <f>AK36+AM36+AO36</f>
        <v>300</v>
      </c>
      <c r="AQ36" s="16"/>
      <c r="AR36" s="16"/>
      <c r="AS36" s="16"/>
      <c r="AT36" s="16"/>
      <c r="AU36" s="16"/>
      <c r="AV36" s="8"/>
      <c r="AW36" s="16"/>
      <c r="AX36" s="16"/>
      <c r="AY36" s="16"/>
      <c r="AZ36" s="16"/>
      <c r="BA36" s="16"/>
      <c r="BB36" s="8"/>
      <c r="BC36" s="52"/>
      <c r="BD36" s="17"/>
      <c r="BE36" s="16"/>
      <c r="BF36" s="16"/>
      <c r="BG36" s="8"/>
      <c r="BH36" s="19"/>
      <c r="BI36" s="16"/>
      <c r="BJ36" s="16"/>
      <c r="BK36" s="16"/>
      <c r="BL36" s="16"/>
      <c r="BM36" s="16"/>
      <c r="BN36" s="2"/>
      <c r="BO36" s="19"/>
      <c r="BP36" s="16"/>
      <c r="BQ36" s="16"/>
      <c r="BR36" s="16"/>
      <c r="BS36" s="16"/>
      <c r="BT36" s="16"/>
      <c r="BU36" s="16"/>
      <c r="BV36" s="16"/>
      <c r="BW36" s="16"/>
      <c r="BX36" s="16"/>
      <c r="BY36" s="8"/>
      <c r="BZ36" s="52"/>
      <c r="CA36" s="23">
        <f>I36+V36+AI36+AP36+BC36+BH36+BO36+BZ36</f>
        <v>1078</v>
      </c>
      <c r="CB36" s="29"/>
      <c r="CC36" s="7"/>
    </row>
    <row r="37" spans="1:81" x14ac:dyDescent="0.3">
      <c r="A37" s="68">
        <v>2</v>
      </c>
      <c r="B37" s="8" t="s">
        <v>63</v>
      </c>
      <c r="C37" s="7">
        <v>17</v>
      </c>
      <c r="D37" s="16">
        <v>58</v>
      </c>
      <c r="E37" s="25">
        <v>2</v>
      </c>
      <c r="F37" s="25">
        <v>95</v>
      </c>
      <c r="G37" s="25">
        <v>4</v>
      </c>
      <c r="H37" s="8">
        <v>87</v>
      </c>
      <c r="I37" s="27">
        <f>D37+F37+H37</f>
        <v>240</v>
      </c>
      <c r="J37" s="16"/>
      <c r="K37" s="16"/>
      <c r="L37" s="16"/>
      <c r="M37" s="16"/>
      <c r="N37" s="16"/>
      <c r="O37" s="16"/>
      <c r="P37" s="16"/>
      <c r="Q37" s="16"/>
      <c r="R37" s="16">
        <v>5</v>
      </c>
      <c r="S37" s="16">
        <v>87</v>
      </c>
      <c r="T37" s="16">
        <v>1</v>
      </c>
      <c r="U37" s="8">
        <v>100</v>
      </c>
      <c r="V37" s="27">
        <f>K37+M37+O37+Q37+S37+U37</f>
        <v>187</v>
      </c>
      <c r="W37" s="28"/>
      <c r="X37" s="25"/>
      <c r="Y37" s="25"/>
      <c r="Z37" s="25"/>
      <c r="AA37" s="25"/>
      <c r="AB37" s="26"/>
      <c r="AC37" s="25">
        <v>3</v>
      </c>
      <c r="AD37" s="25">
        <v>93</v>
      </c>
      <c r="AE37" s="25">
        <v>1</v>
      </c>
      <c r="AF37" s="25">
        <v>100</v>
      </c>
      <c r="AG37" s="25">
        <v>1</v>
      </c>
      <c r="AH37" s="26">
        <v>100</v>
      </c>
      <c r="AI37" s="95">
        <f>AD37+AF37+AH37</f>
        <v>293</v>
      </c>
      <c r="AJ37" s="28">
        <v>4</v>
      </c>
      <c r="AK37" s="25">
        <v>90</v>
      </c>
      <c r="AL37" s="25">
        <v>1</v>
      </c>
      <c r="AM37" s="25">
        <v>100</v>
      </c>
      <c r="AN37" s="25">
        <v>1</v>
      </c>
      <c r="AO37" s="25">
        <v>100</v>
      </c>
      <c r="AP37" s="27">
        <f>AK37+AM37+AO37</f>
        <v>290</v>
      </c>
      <c r="AQ37" s="16"/>
      <c r="AR37" s="16"/>
      <c r="AS37" s="16"/>
      <c r="AT37" s="16"/>
      <c r="AU37" s="16"/>
      <c r="AV37" s="8"/>
      <c r="AW37" s="16"/>
      <c r="AX37" s="16"/>
      <c r="AY37" s="16"/>
      <c r="AZ37" s="16"/>
      <c r="BA37" s="16"/>
      <c r="BB37" s="8"/>
      <c r="BC37" s="52"/>
      <c r="BD37" s="7"/>
      <c r="BE37" s="16"/>
      <c r="BF37" s="16"/>
      <c r="BG37" s="8"/>
      <c r="BH37" s="27"/>
      <c r="BI37" s="16"/>
      <c r="BJ37" s="16"/>
      <c r="BK37" s="16"/>
      <c r="BL37" s="16"/>
      <c r="BM37" s="16"/>
      <c r="BN37" s="8"/>
      <c r="BO37" s="27"/>
      <c r="BP37" s="16"/>
      <c r="BQ37" s="16"/>
      <c r="BR37" s="16"/>
      <c r="BS37" s="16"/>
      <c r="BT37" s="16"/>
      <c r="BU37" s="16"/>
      <c r="BV37" s="16"/>
      <c r="BW37" s="16"/>
      <c r="BX37" s="16"/>
      <c r="BY37" s="8"/>
      <c r="BZ37" s="52"/>
      <c r="CA37" s="23">
        <f>I37+V37+AI37+AP37+BC37+BH37+BO37+BZ37</f>
        <v>1010</v>
      </c>
      <c r="CB37" s="29"/>
      <c r="CC37" s="7"/>
    </row>
    <row r="38" spans="1:81" x14ac:dyDescent="0.3">
      <c r="A38" s="68">
        <v>3</v>
      </c>
      <c r="B38" s="26" t="s">
        <v>100</v>
      </c>
      <c r="C38" s="7">
        <v>25</v>
      </c>
      <c r="D38" s="25">
        <v>42</v>
      </c>
      <c r="E38" s="25">
        <v>11</v>
      </c>
      <c r="F38" s="25">
        <v>64</v>
      </c>
      <c r="G38" s="16"/>
      <c r="H38" s="8"/>
      <c r="I38" s="27">
        <f>D38+F38+H38</f>
        <v>106</v>
      </c>
      <c r="J38" s="16"/>
      <c r="K38" s="16"/>
      <c r="L38" s="16"/>
      <c r="M38" s="16"/>
      <c r="N38" s="16"/>
      <c r="O38" s="16"/>
      <c r="P38" s="16"/>
      <c r="Q38" s="16"/>
      <c r="R38" s="25">
        <v>7</v>
      </c>
      <c r="S38" s="25">
        <v>81</v>
      </c>
      <c r="T38" s="16"/>
      <c r="U38" s="8"/>
      <c r="V38" s="27">
        <f>K38+M38+O38+Q38+S38+U38</f>
        <v>81</v>
      </c>
      <c r="W38" s="28"/>
      <c r="X38" s="25"/>
      <c r="Y38" s="25"/>
      <c r="Z38" s="25"/>
      <c r="AA38" s="25"/>
      <c r="AB38" s="26"/>
      <c r="AC38" s="25">
        <v>11</v>
      </c>
      <c r="AD38" s="25">
        <v>70</v>
      </c>
      <c r="AE38" s="25"/>
      <c r="AF38" s="25"/>
      <c r="AG38" s="25">
        <v>1</v>
      </c>
      <c r="AH38" s="26">
        <v>100</v>
      </c>
      <c r="AI38" s="95">
        <f>AD38+AF38+AH38</f>
        <v>170</v>
      </c>
      <c r="AJ38" s="28">
        <v>15</v>
      </c>
      <c r="AK38" s="25">
        <v>62</v>
      </c>
      <c r="AL38" s="25">
        <v>2</v>
      </c>
      <c r="AM38" s="25">
        <v>95</v>
      </c>
      <c r="AN38" s="25">
        <v>1</v>
      </c>
      <c r="AO38" s="25">
        <v>100</v>
      </c>
      <c r="AP38" s="27">
        <f>AK38+AM38+AO38</f>
        <v>257</v>
      </c>
      <c r="AQ38" s="16"/>
      <c r="AR38" s="16"/>
      <c r="AS38" s="16"/>
      <c r="AT38" s="16"/>
      <c r="AU38" s="16"/>
      <c r="AV38" s="8"/>
      <c r="AW38" s="16">
        <v>12</v>
      </c>
      <c r="AX38" s="16">
        <v>68</v>
      </c>
      <c r="AY38" s="16"/>
      <c r="AZ38" s="16"/>
      <c r="BA38" s="16"/>
      <c r="BB38" s="8"/>
      <c r="BC38" s="52">
        <f>AX38+AZ38+BB38</f>
        <v>68</v>
      </c>
      <c r="BD38" s="7"/>
      <c r="BE38" s="16"/>
      <c r="BF38" s="16"/>
      <c r="BG38" s="8"/>
      <c r="BH38" s="27"/>
      <c r="BK38" s="16"/>
      <c r="BL38" s="16"/>
      <c r="BM38" s="16"/>
      <c r="BN38" s="8"/>
      <c r="BO38" s="27"/>
      <c r="BP38" s="16"/>
      <c r="BQ38" s="16"/>
      <c r="BR38" s="16"/>
      <c r="BS38" s="16"/>
      <c r="BT38" s="16"/>
      <c r="BU38" s="16"/>
      <c r="BV38" s="16"/>
      <c r="BW38" s="25"/>
      <c r="BX38" s="16"/>
      <c r="BY38" s="8"/>
      <c r="BZ38" s="52"/>
      <c r="CA38" s="23">
        <f>I38+V38+AI38+AP38+BC38+BH38+BO38+BZ38</f>
        <v>682</v>
      </c>
      <c r="CB38" s="29"/>
      <c r="CC38" s="7"/>
    </row>
    <row r="39" spans="1:81" x14ac:dyDescent="0.3">
      <c r="A39" s="68">
        <v>4</v>
      </c>
      <c r="B39" s="8" t="s">
        <v>128</v>
      </c>
      <c r="C39" s="7">
        <v>8</v>
      </c>
      <c r="D39" s="16">
        <v>78</v>
      </c>
      <c r="E39" s="16"/>
      <c r="F39" s="16"/>
      <c r="G39" s="16">
        <v>4</v>
      </c>
      <c r="H39" s="8">
        <v>87</v>
      </c>
      <c r="I39" s="27">
        <f>D39+F39+H39</f>
        <v>165</v>
      </c>
      <c r="J39" s="16"/>
      <c r="K39" s="16"/>
      <c r="L39" s="16"/>
      <c r="M39" s="16"/>
      <c r="N39" s="16"/>
      <c r="O39" s="16"/>
      <c r="P39" s="16"/>
      <c r="Q39" s="16"/>
      <c r="R39" s="16">
        <v>2</v>
      </c>
      <c r="S39" s="16">
        <v>96</v>
      </c>
      <c r="T39" s="16"/>
      <c r="U39" s="8"/>
      <c r="V39" s="27">
        <f>K39+M39+O39+Q39+S39+U39</f>
        <v>96</v>
      </c>
      <c r="W39" s="28"/>
      <c r="X39" s="25"/>
      <c r="Y39" s="25"/>
      <c r="Z39" s="25"/>
      <c r="AA39" s="25"/>
      <c r="AB39" s="26"/>
      <c r="AC39" s="25">
        <v>2</v>
      </c>
      <c r="AD39" s="25">
        <v>96</v>
      </c>
      <c r="AE39" s="25"/>
      <c r="AF39" s="25"/>
      <c r="AG39" s="25">
        <v>1</v>
      </c>
      <c r="AH39" s="26">
        <v>100</v>
      </c>
      <c r="AI39" s="95">
        <f>AD39+AF39+AH39</f>
        <v>196</v>
      </c>
      <c r="AJ39" s="28">
        <v>4</v>
      </c>
      <c r="AK39" s="25">
        <v>90</v>
      </c>
      <c r="AL39" s="16"/>
      <c r="AM39" s="16"/>
      <c r="AN39" s="16">
        <v>1</v>
      </c>
      <c r="AO39" s="16">
        <v>100</v>
      </c>
      <c r="AP39" s="27">
        <f>AK39+AM39+AO39</f>
        <v>190</v>
      </c>
      <c r="AQ39" s="16"/>
      <c r="AR39" s="16"/>
      <c r="AS39" s="16"/>
      <c r="AT39" s="16"/>
      <c r="AU39" s="16"/>
      <c r="AV39" s="8"/>
      <c r="AW39" s="16"/>
      <c r="AX39" s="16"/>
      <c r="AY39" s="16"/>
      <c r="AZ39" s="16"/>
      <c r="BA39" s="16"/>
      <c r="BB39" s="8"/>
      <c r="BC39" s="52"/>
      <c r="BD39" s="7"/>
      <c r="BE39" s="16"/>
      <c r="BF39" s="16"/>
      <c r="BG39" s="8"/>
      <c r="BH39" s="27"/>
      <c r="BI39" s="16"/>
      <c r="BJ39" s="16"/>
      <c r="BK39" s="16"/>
      <c r="BL39" s="16"/>
      <c r="BM39" s="16"/>
      <c r="BN39" s="8"/>
      <c r="BO39" s="27"/>
      <c r="BP39" s="16"/>
      <c r="BQ39" s="16"/>
      <c r="BR39" s="16"/>
      <c r="BS39" s="16"/>
      <c r="BT39" s="16"/>
      <c r="BU39" s="16"/>
      <c r="BV39" s="16"/>
      <c r="BW39" s="16"/>
      <c r="BX39" s="16"/>
      <c r="BY39" s="8"/>
      <c r="BZ39" s="52"/>
      <c r="CA39" s="23">
        <f>I39+V39+AI39+AP39+BC39+BH39+BO39+BZ39</f>
        <v>647</v>
      </c>
      <c r="CB39" s="29"/>
      <c r="CC39" s="7"/>
    </row>
    <row r="40" spans="1:81" x14ac:dyDescent="0.3">
      <c r="A40" s="68">
        <v>5</v>
      </c>
      <c r="B40" s="8" t="s">
        <v>125</v>
      </c>
      <c r="C40" s="7"/>
      <c r="H40" s="8"/>
      <c r="I40" s="27"/>
      <c r="J40">
        <v>2</v>
      </c>
      <c r="K40">
        <v>96</v>
      </c>
      <c r="L40">
        <v>1</v>
      </c>
      <c r="M40">
        <v>100</v>
      </c>
      <c r="U40" s="8"/>
      <c r="V40" s="27">
        <f>K40+M40+O40+Q40+S40+U40</f>
        <v>196</v>
      </c>
      <c r="W40" s="7">
        <v>22</v>
      </c>
      <c r="X40">
        <v>48</v>
      </c>
      <c r="Y40">
        <v>15</v>
      </c>
      <c r="Z40">
        <v>60</v>
      </c>
      <c r="AA40">
        <v>4</v>
      </c>
      <c r="AB40" s="8">
        <v>87</v>
      </c>
      <c r="AH40" s="8"/>
      <c r="AI40" s="27">
        <f>X40+Z40+AB40</f>
        <v>195</v>
      </c>
      <c r="AJ40" s="7"/>
      <c r="AP40" s="27"/>
      <c r="AQ40" s="70">
        <v>13</v>
      </c>
      <c r="AR40" s="25">
        <v>66</v>
      </c>
      <c r="AS40" s="16"/>
      <c r="AT40" s="16"/>
      <c r="AU40" s="16"/>
      <c r="AV40" s="8"/>
      <c r="AW40" s="16"/>
      <c r="AX40" s="16"/>
      <c r="AY40" s="16"/>
      <c r="AZ40" s="16"/>
      <c r="BA40" s="16"/>
      <c r="BB40" s="8"/>
      <c r="BC40" s="52">
        <f>AR40+AT40+AV40</f>
        <v>66</v>
      </c>
      <c r="BD40" s="7"/>
      <c r="BE40" s="16"/>
      <c r="BF40" s="16"/>
      <c r="BG40" s="8"/>
      <c r="BH40" s="27"/>
      <c r="BI40" s="16"/>
      <c r="BJ40" s="16"/>
      <c r="BK40" s="16"/>
      <c r="BL40" s="16"/>
      <c r="BM40" s="16"/>
      <c r="BN40" s="8"/>
      <c r="BO40" s="27"/>
      <c r="BP40" s="16"/>
      <c r="BQ40" s="16"/>
      <c r="BR40" s="25"/>
      <c r="BS40" s="25"/>
      <c r="BT40" s="16"/>
      <c r="BU40" s="16"/>
      <c r="BV40" s="16"/>
      <c r="BW40" s="16"/>
      <c r="BX40" s="16"/>
      <c r="BY40" s="8"/>
      <c r="BZ40" s="52"/>
      <c r="CA40" s="23">
        <f>I40+V40+AI40+AP40+BC40+BH40+BO40+BZ40</f>
        <v>457</v>
      </c>
      <c r="CB40" s="29"/>
      <c r="CC40" s="7"/>
    </row>
    <row r="41" spans="1:81" x14ac:dyDescent="0.3">
      <c r="A41" s="68">
        <v>6</v>
      </c>
      <c r="B41" s="26" t="s">
        <v>152</v>
      </c>
      <c r="C41" s="28"/>
      <c r="D41" s="50"/>
      <c r="E41" s="50"/>
      <c r="F41" s="50"/>
      <c r="G41" s="50"/>
      <c r="H41" s="26"/>
      <c r="I41" s="27"/>
      <c r="J41" s="50"/>
      <c r="K41" s="50"/>
      <c r="L41" s="50"/>
      <c r="M41" s="50"/>
      <c r="N41" s="50">
        <v>2</v>
      </c>
      <c r="O41" s="50">
        <v>96</v>
      </c>
      <c r="P41" s="25"/>
      <c r="Q41" s="50"/>
      <c r="R41" s="50"/>
      <c r="S41" s="50"/>
      <c r="T41" s="50"/>
      <c r="U41" s="26"/>
      <c r="V41" s="27">
        <f>K41+M41+O41+Q41+S41+U41</f>
        <v>96</v>
      </c>
      <c r="W41" s="28"/>
      <c r="X41" s="50"/>
      <c r="Y41" s="50"/>
      <c r="Z41" s="50"/>
      <c r="AA41" s="50"/>
      <c r="AB41" s="26"/>
      <c r="AC41" s="50"/>
      <c r="AD41" s="50"/>
      <c r="AE41" s="50"/>
      <c r="AF41" s="50"/>
      <c r="AG41" s="50"/>
      <c r="AH41" s="26"/>
      <c r="AI41" s="27"/>
      <c r="AJ41" s="28"/>
      <c r="AK41" s="50"/>
      <c r="AL41" s="50"/>
      <c r="AM41" s="50"/>
      <c r="AN41" s="50"/>
      <c r="AO41" s="25"/>
      <c r="AP41" s="27"/>
      <c r="AQ41" s="25">
        <v>3</v>
      </c>
      <c r="AR41" s="25">
        <v>93</v>
      </c>
      <c r="AS41" s="25">
        <v>1</v>
      </c>
      <c r="AT41" s="25">
        <v>100</v>
      </c>
      <c r="AU41" s="25">
        <v>1</v>
      </c>
      <c r="AV41" s="26">
        <v>100</v>
      </c>
      <c r="AW41" s="25"/>
      <c r="AX41" s="25"/>
      <c r="AY41" s="25"/>
      <c r="AZ41" s="25"/>
      <c r="BA41" s="25"/>
      <c r="BB41" s="26"/>
      <c r="BC41" s="52">
        <f>AR41+AT41+AV41</f>
        <v>293</v>
      </c>
      <c r="BD41" s="28"/>
      <c r="BE41" s="25"/>
      <c r="BF41" s="25"/>
      <c r="BG41" s="26"/>
      <c r="BH41" s="27"/>
      <c r="BI41" s="25"/>
      <c r="BJ41" s="25"/>
      <c r="BK41" s="25"/>
      <c r="BL41" s="25"/>
      <c r="BM41" s="25"/>
      <c r="BN41" s="26"/>
      <c r="BO41" s="27"/>
      <c r="BP41" s="25"/>
      <c r="BQ41" s="25"/>
      <c r="BR41" s="25"/>
      <c r="BS41" s="25"/>
      <c r="BT41" s="25"/>
      <c r="BU41" s="25"/>
      <c r="BV41" s="25"/>
      <c r="BW41" s="25"/>
      <c r="BX41" s="25"/>
      <c r="BY41" s="26"/>
      <c r="BZ41" s="52"/>
      <c r="CA41" s="23">
        <f>I41+V41+AI41+AP41+BC41+BH41+BO41+BZ41</f>
        <v>389</v>
      </c>
      <c r="CB41" s="29"/>
      <c r="CC41" s="7"/>
    </row>
    <row r="42" spans="1:81" x14ac:dyDescent="0.3">
      <c r="A42" s="68">
        <v>7</v>
      </c>
      <c r="B42" s="8" t="s">
        <v>64</v>
      </c>
      <c r="C42" s="7"/>
      <c r="H42" s="8"/>
      <c r="I42" s="27"/>
      <c r="N42">
        <v>5</v>
      </c>
      <c r="O42">
        <v>87</v>
      </c>
      <c r="U42" s="8"/>
      <c r="V42" s="27">
        <f>K42+M42+O42+Q42+S42+U42</f>
        <v>87</v>
      </c>
      <c r="W42" s="7">
        <v>4</v>
      </c>
      <c r="X42" s="25">
        <v>90</v>
      </c>
      <c r="Y42">
        <v>1</v>
      </c>
      <c r="Z42">
        <v>100</v>
      </c>
      <c r="AA42">
        <v>4</v>
      </c>
      <c r="AB42" s="8">
        <v>87</v>
      </c>
      <c r="AH42" s="8"/>
      <c r="AI42" s="52">
        <f>X42+Z42+AB42</f>
        <v>277</v>
      </c>
      <c r="AJ42" s="7"/>
      <c r="AN42" s="25"/>
      <c r="AO42" s="25"/>
      <c r="AP42" s="27"/>
      <c r="AQ42" s="30"/>
      <c r="AR42" s="16"/>
      <c r="AS42" s="16"/>
      <c r="AT42" s="16"/>
      <c r="AU42" s="16"/>
      <c r="AV42" s="8"/>
      <c r="AW42" s="16"/>
      <c r="AX42" s="16"/>
      <c r="AY42" s="16"/>
      <c r="AZ42" s="16"/>
      <c r="BA42" s="16"/>
      <c r="BB42" s="8"/>
      <c r="BC42" s="52"/>
      <c r="BD42" s="7"/>
      <c r="BE42" s="16"/>
      <c r="BF42" s="16"/>
      <c r="BG42" s="8"/>
      <c r="BH42" s="27"/>
      <c r="BI42" s="16"/>
      <c r="BJ42" s="16"/>
      <c r="BK42" s="16"/>
      <c r="BL42" s="16"/>
      <c r="BM42" s="16"/>
      <c r="BN42" s="8"/>
      <c r="BO42" s="27"/>
      <c r="BP42" s="16"/>
      <c r="BQ42" s="16"/>
      <c r="BR42" s="16"/>
      <c r="BS42" s="16"/>
      <c r="BT42" s="16"/>
      <c r="BU42" s="16"/>
      <c r="BV42" s="16"/>
      <c r="BW42" s="16"/>
      <c r="BX42" s="16"/>
      <c r="BY42" s="8"/>
      <c r="BZ42" s="52"/>
      <c r="CA42" s="23">
        <f>I42+V42+AI42+AP42+BC42+BH42+BO42+BZ42</f>
        <v>364</v>
      </c>
      <c r="CB42" s="29"/>
      <c r="CC42" s="16"/>
    </row>
    <row r="43" spans="1:81" x14ac:dyDescent="0.3">
      <c r="A43" s="68">
        <v>8</v>
      </c>
      <c r="B43" s="26" t="s">
        <v>167</v>
      </c>
      <c r="C43" s="7"/>
      <c r="D43" s="16"/>
      <c r="E43" s="16"/>
      <c r="F43" s="16"/>
      <c r="G43" s="16"/>
      <c r="H43" s="8"/>
      <c r="I43" s="27"/>
      <c r="J43" s="16">
        <v>6</v>
      </c>
      <c r="K43" s="16">
        <v>84</v>
      </c>
      <c r="L43" s="16">
        <v>4</v>
      </c>
      <c r="M43" s="16">
        <v>86</v>
      </c>
      <c r="N43" s="16"/>
      <c r="O43" s="16"/>
      <c r="P43" s="16"/>
      <c r="Q43" s="16"/>
      <c r="R43" s="16"/>
      <c r="S43" s="16"/>
      <c r="T43" s="16"/>
      <c r="U43" s="8"/>
      <c r="V43" s="27">
        <f>K43+M43+O43+Q43+S43+U43</f>
        <v>170</v>
      </c>
      <c r="W43" s="28">
        <v>12</v>
      </c>
      <c r="X43" s="25">
        <v>68</v>
      </c>
      <c r="Y43" s="25">
        <v>15</v>
      </c>
      <c r="Z43" s="25">
        <v>60</v>
      </c>
      <c r="AA43" s="25">
        <v>4</v>
      </c>
      <c r="AB43" s="26">
        <v>87</v>
      </c>
      <c r="AC43" s="25"/>
      <c r="AD43" s="25"/>
      <c r="AE43" s="25"/>
      <c r="AF43" s="25"/>
      <c r="AG43" s="25"/>
      <c r="AH43" s="26"/>
      <c r="AI43" s="52">
        <f>X43+Z43+AB43</f>
        <v>215</v>
      </c>
      <c r="AJ43" s="28"/>
      <c r="AK43" s="25"/>
      <c r="AL43" s="25"/>
      <c r="AM43" s="25"/>
      <c r="AN43" s="25"/>
      <c r="AO43" s="25"/>
      <c r="AP43" s="27"/>
      <c r="AQ43" s="16"/>
      <c r="AR43" s="16"/>
      <c r="AS43" s="16"/>
      <c r="AT43" s="16"/>
      <c r="AU43" s="16"/>
      <c r="AV43" s="8"/>
      <c r="AW43" s="16"/>
      <c r="AX43" s="16"/>
      <c r="AY43" s="16"/>
      <c r="AZ43" s="16"/>
      <c r="BA43" s="16"/>
      <c r="BB43" s="8"/>
      <c r="BC43" s="52"/>
      <c r="BD43" s="7"/>
      <c r="BE43" s="16"/>
      <c r="BF43" s="16"/>
      <c r="BG43" s="8"/>
      <c r="BH43" s="27"/>
      <c r="BI43" s="16"/>
      <c r="BJ43" s="16"/>
      <c r="BK43" s="16"/>
      <c r="BL43" s="16"/>
      <c r="BM43" s="16"/>
      <c r="BN43" s="8"/>
      <c r="BO43" s="27"/>
      <c r="BP43" s="16"/>
      <c r="BQ43" s="16"/>
      <c r="BR43" s="16"/>
      <c r="BS43" s="16"/>
      <c r="BT43" s="16"/>
      <c r="BU43" s="16"/>
      <c r="BV43" s="16"/>
      <c r="BW43" s="16"/>
      <c r="BX43" s="16"/>
      <c r="BY43" s="8"/>
      <c r="BZ43" s="52"/>
      <c r="CA43" s="23">
        <f>I43+V43+AI43+AP43+BC43+BH43+BO43+BZ43</f>
        <v>385</v>
      </c>
      <c r="CB43" s="29"/>
      <c r="CC43" s="16"/>
    </row>
    <row r="44" spans="1:81" x14ac:dyDescent="0.3">
      <c r="A44" s="68">
        <v>9</v>
      </c>
      <c r="B44" s="8" t="s">
        <v>113</v>
      </c>
      <c r="C44" s="7"/>
      <c r="H44" s="8"/>
      <c r="I44" s="27"/>
      <c r="J44">
        <v>3</v>
      </c>
      <c r="K44">
        <v>93</v>
      </c>
      <c r="L44">
        <v>2</v>
      </c>
      <c r="M44">
        <v>95</v>
      </c>
      <c r="U44" s="8"/>
      <c r="V44" s="27">
        <f>K44+M44+O44+Q44+S44+U44</f>
        <v>188</v>
      </c>
      <c r="W44" s="7"/>
      <c r="Y44">
        <v>12</v>
      </c>
      <c r="Z44">
        <v>66</v>
      </c>
      <c r="AB44" s="8"/>
      <c r="AH44" s="8"/>
      <c r="AI44" s="52">
        <f>X44+Z44+AB44</f>
        <v>66</v>
      </c>
      <c r="AJ44" s="7"/>
      <c r="AP44" s="27"/>
      <c r="AQ44" s="70">
        <v>14</v>
      </c>
      <c r="AR44" s="25">
        <v>64</v>
      </c>
      <c r="AS44" s="16">
        <v>12</v>
      </c>
      <c r="AT44" s="25">
        <v>66</v>
      </c>
      <c r="AU44" s="16"/>
      <c r="AV44" s="8"/>
      <c r="AW44" s="16"/>
      <c r="AX44" s="16"/>
      <c r="AY44" s="16"/>
      <c r="AZ44" s="16"/>
      <c r="BA44" s="16"/>
      <c r="BB44" s="8"/>
      <c r="BC44" s="52">
        <f>AR44+AT44+AV44</f>
        <v>130</v>
      </c>
      <c r="BD44" s="7"/>
      <c r="BE44" s="16"/>
      <c r="BF44" s="16"/>
      <c r="BG44" s="8"/>
      <c r="BH44" s="27"/>
      <c r="BI44" s="16"/>
      <c r="BJ44" s="16"/>
      <c r="BK44" s="16"/>
      <c r="BL44" s="16"/>
      <c r="BM44" s="16"/>
      <c r="BN44" s="8"/>
      <c r="BO44" s="27"/>
      <c r="BP44" s="16"/>
      <c r="BQ44" s="16"/>
      <c r="BR44" s="16"/>
      <c r="BS44" s="16"/>
      <c r="BT44" s="16"/>
      <c r="BU44" s="16"/>
      <c r="BV44" s="16"/>
      <c r="BW44" s="16"/>
      <c r="BX44" s="16"/>
      <c r="BY44" s="8"/>
      <c r="BZ44" s="52"/>
      <c r="CA44" s="23">
        <f>I44+V44+AI44+AP44+BC44+BH44+BO44+BZ44</f>
        <v>384</v>
      </c>
      <c r="CB44" s="8"/>
    </row>
    <row r="45" spans="1:81" x14ac:dyDescent="0.3">
      <c r="A45" s="68">
        <v>10</v>
      </c>
      <c r="B45" s="26" t="s">
        <v>122</v>
      </c>
      <c r="C45" s="7"/>
      <c r="D45" s="16"/>
      <c r="E45" s="16"/>
      <c r="F45" s="16"/>
      <c r="G45" s="16"/>
      <c r="H45" s="8"/>
      <c r="I45" s="27"/>
      <c r="J45" s="16"/>
      <c r="K45" s="16"/>
      <c r="L45" s="16">
        <v>4</v>
      </c>
      <c r="M45" s="16">
        <v>86</v>
      </c>
      <c r="N45" s="16"/>
      <c r="O45" s="16"/>
      <c r="P45" s="16"/>
      <c r="Q45" s="16"/>
      <c r="R45" s="16"/>
      <c r="S45" s="16"/>
      <c r="T45" s="16"/>
      <c r="U45" s="8"/>
      <c r="V45" s="27">
        <f>K45+M45+O45+Q45+S45+U45</f>
        <v>86</v>
      </c>
      <c r="W45" s="28">
        <v>9</v>
      </c>
      <c r="X45" s="25">
        <v>75</v>
      </c>
      <c r="Y45" s="25">
        <v>1</v>
      </c>
      <c r="Z45" s="25">
        <v>100</v>
      </c>
      <c r="AA45" s="25">
        <v>4</v>
      </c>
      <c r="AB45" s="26">
        <v>87</v>
      </c>
      <c r="AC45" s="25"/>
      <c r="AD45" s="25"/>
      <c r="AE45" s="25"/>
      <c r="AF45" s="25"/>
      <c r="AG45" s="25"/>
      <c r="AH45" s="26"/>
      <c r="AI45" s="52">
        <f>X45+Z45+AB45</f>
        <v>262</v>
      </c>
      <c r="AJ45" s="28"/>
      <c r="AK45" s="25"/>
      <c r="AL45" s="25"/>
      <c r="AM45" s="25"/>
      <c r="AN45" s="25"/>
      <c r="AO45" s="25"/>
      <c r="AP45" s="27"/>
      <c r="AQ45" s="16"/>
      <c r="AR45" s="16"/>
      <c r="AS45" s="16"/>
      <c r="AT45" s="16"/>
      <c r="AU45" s="16"/>
      <c r="AV45" s="8"/>
      <c r="AW45" s="16"/>
      <c r="AX45" s="16"/>
      <c r="AY45" s="16"/>
      <c r="AZ45" s="16"/>
      <c r="BA45" s="16"/>
      <c r="BB45" s="8"/>
      <c r="BC45" s="52"/>
      <c r="BD45" s="7"/>
      <c r="BE45" s="16"/>
      <c r="BF45" s="16"/>
      <c r="BG45" s="8"/>
      <c r="BH45" s="27"/>
      <c r="BI45" s="16"/>
      <c r="BJ45" s="16"/>
      <c r="BK45" s="16"/>
      <c r="BL45" s="16"/>
      <c r="BM45" s="16"/>
      <c r="BN45" s="8"/>
      <c r="BO45" s="27"/>
      <c r="BP45" s="16"/>
      <c r="BQ45" s="16"/>
      <c r="BR45" s="16"/>
      <c r="BS45" s="16"/>
      <c r="BT45" s="16"/>
      <c r="BU45" s="16"/>
      <c r="BV45" s="16"/>
      <c r="BW45" s="16"/>
      <c r="BX45" s="16"/>
      <c r="BY45" s="8"/>
      <c r="BZ45" s="52"/>
      <c r="CA45" s="23">
        <f>I45+V45+AI45+AP45+BC45+BH45+BO45+BZ45</f>
        <v>348</v>
      </c>
      <c r="CB45" s="8"/>
    </row>
    <row r="46" spans="1:81" x14ac:dyDescent="0.3">
      <c r="A46" s="68">
        <v>11</v>
      </c>
      <c r="B46" s="26" t="s">
        <v>166</v>
      </c>
      <c r="C46" s="28"/>
      <c r="D46" s="50"/>
      <c r="E46" s="50"/>
      <c r="F46" s="50"/>
      <c r="G46" s="50"/>
      <c r="H46" s="26"/>
      <c r="I46" s="27"/>
      <c r="J46" s="50"/>
      <c r="K46" s="50"/>
      <c r="L46" s="50"/>
      <c r="M46" s="50"/>
      <c r="N46" s="50"/>
      <c r="O46" s="50"/>
      <c r="P46" s="25"/>
      <c r="Q46" s="50"/>
      <c r="R46" s="50"/>
      <c r="S46" s="50"/>
      <c r="T46" s="50"/>
      <c r="U46" s="26"/>
      <c r="V46" s="27"/>
      <c r="W46" s="28"/>
      <c r="X46" s="50"/>
      <c r="Y46" s="50"/>
      <c r="Z46" s="50"/>
      <c r="AA46" s="50"/>
      <c r="AB46" s="26"/>
      <c r="AC46" s="50"/>
      <c r="AD46" s="50"/>
      <c r="AE46" s="50"/>
      <c r="AF46" s="50"/>
      <c r="AG46" s="50"/>
      <c r="AH46" s="26"/>
      <c r="AI46" s="52"/>
      <c r="AJ46" s="50"/>
      <c r="AK46" s="50"/>
      <c r="AL46" s="50"/>
      <c r="AM46" s="50"/>
      <c r="AN46" s="50"/>
      <c r="AO46" s="25"/>
      <c r="AP46" s="27"/>
      <c r="AQ46" s="25">
        <v>4</v>
      </c>
      <c r="AR46" s="25">
        <v>90</v>
      </c>
      <c r="AS46" s="25">
        <v>1</v>
      </c>
      <c r="AT46" s="25">
        <v>100</v>
      </c>
      <c r="AU46" s="25">
        <v>1</v>
      </c>
      <c r="AV46" s="26">
        <v>100</v>
      </c>
      <c r="AW46" s="25"/>
      <c r="AX46" s="25"/>
      <c r="AY46" s="25"/>
      <c r="AZ46" s="25"/>
      <c r="BA46" s="25"/>
      <c r="BB46" s="26"/>
      <c r="BC46" s="52">
        <f>AR46+AT46+AV46</f>
        <v>290</v>
      </c>
      <c r="BD46" s="28"/>
      <c r="BE46" s="25"/>
      <c r="BF46" s="25"/>
      <c r="BG46" s="26"/>
      <c r="BH46" s="27"/>
      <c r="BI46" s="25"/>
      <c r="BJ46" s="25"/>
      <c r="BK46" s="25"/>
      <c r="BL46" s="25"/>
      <c r="BM46" s="25"/>
      <c r="BN46" s="26"/>
      <c r="BO46" s="27"/>
      <c r="BP46" s="25"/>
      <c r="BQ46" s="25"/>
      <c r="BR46" s="25"/>
      <c r="BS46" s="25"/>
      <c r="BT46" s="25"/>
      <c r="BU46" s="25"/>
      <c r="BV46" s="25"/>
      <c r="BW46" s="25"/>
      <c r="BX46" s="25"/>
      <c r="BY46" s="26"/>
      <c r="BZ46" s="52"/>
      <c r="CA46" s="23">
        <f>I46+V46+AI46+AP46+BC46+BH46+BO46+BZ46</f>
        <v>290</v>
      </c>
      <c r="CB46" s="8"/>
    </row>
    <row r="47" spans="1:81" x14ac:dyDescent="0.3">
      <c r="A47" s="68">
        <v>12</v>
      </c>
      <c r="B47" s="26" t="s">
        <v>91</v>
      </c>
      <c r="C47" s="28">
        <v>27</v>
      </c>
      <c r="D47" s="25">
        <v>38</v>
      </c>
      <c r="E47" s="50">
        <v>10</v>
      </c>
      <c r="F47" s="25">
        <v>70</v>
      </c>
      <c r="G47" s="50">
        <v>4</v>
      </c>
      <c r="H47" s="26">
        <v>87</v>
      </c>
      <c r="I47" s="27">
        <f>D47+F47+H47</f>
        <v>195</v>
      </c>
      <c r="J47" s="50"/>
      <c r="K47" s="50"/>
      <c r="L47" s="50"/>
      <c r="M47" s="50"/>
      <c r="N47" s="50"/>
      <c r="O47" s="50"/>
      <c r="P47" s="25"/>
      <c r="Q47" s="50"/>
      <c r="R47" s="50">
        <v>8</v>
      </c>
      <c r="S47" s="50">
        <v>78</v>
      </c>
      <c r="T47" s="50"/>
      <c r="U47" s="26"/>
      <c r="V47" s="27">
        <f>K47+M47+O47+Q47+S47+U47</f>
        <v>78</v>
      </c>
      <c r="W47" s="28"/>
      <c r="X47" s="50"/>
      <c r="Y47" s="50"/>
      <c r="Z47" s="50"/>
      <c r="AA47" s="50"/>
      <c r="AB47" s="26"/>
      <c r="AC47" s="50"/>
      <c r="AD47" s="50"/>
      <c r="AE47" s="50"/>
      <c r="AF47" s="50"/>
      <c r="AG47" s="50"/>
      <c r="AH47" s="26"/>
      <c r="AI47" s="97"/>
      <c r="AJ47" s="25"/>
      <c r="AK47" s="50"/>
      <c r="AL47" s="50"/>
      <c r="AM47" s="50"/>
      <c r="AN47" s="50"/>
      <c r="AO47" s="25"/>
      <c r="AP47" s="27"/>
      <c r="AQ47" s="25"/>
      <c r="AR47" s="25"/>
      <c r="AS47" s="25"/>
      <c r="AT47" s="25"/>
      <c r="AU47" s="25"/>
      <c r="AV47" s="26"/>
      <c r="AW47" s="25"/>
      <c r="AX47" s="25"/>
      <c r="AY47" s="25"/>
      <c r="AZ47" s="25"/>
      <c r="BA47" s="25"/>
      <c r="BB47" s="26"/>
      <c r="BC47" s="52"/>
      <c r="BD47" s="28"/>
      <c r="BE47" s="25"/>
      <c r="BF47" s="25"/>
      <c r="BG47" s="26"/>
      <c r="BH47" s="27"/>
      <c r="BI47" s="25"/>
      <c r="BJ47" s="25"/>
      <c r="BK47" s="25"/>
      <c r="BL47" s="25"/>
      <c r="BM47" s="25"/>
      <c r="BN47" s="26"/>
      <c r="BO47" s="27"/>
      <c r="BP47" s="25"/>
      <c r="BQ47" s="25"/>
      <c r="BR47" s="25"/>
      <c r="BS47" s="25"/>
      <c r="BT47" s="25"/>
      <c r="BU47" s="25"/>
      <c r="BV47" s="25"/>
      <c r="BW47" s="25"/>
      <c r="BX47" s="25"/>
      <c r="BY47" s="26"/>
      <c r="BZ47" s="52"/>
      <c r="CA47" s="23">
        <f>I47+V47+AI47+AP47+BC47+BH47+BO47+BZ47</f>
        <v>273</v>
      </c>
      <c r="CB47" s="8"/>
    </row>
    <row r="48" spans="1:81" x14ac:dyDescent="0.3">
      <c r="A48" s="68">
        <v>13</v>
      </c>
      <c r="B48" s="26" t="s">
        <v>126</v>
      </c>
      <c r="C48" s="7"/>
      <c r="D48" s="16"/>
      <c r="E48" s="16"/>
      <c r="F48" s="16"/>
      <c r="G48" s="16"/>
      <c r="H48" s="8"/>
      <c r="I48" s="27"/>
      <c r="J48" s="16">
        <v>4</v>
      </c>
      <c r="K48" s="16">
        <v>90</v>
      </c>
      <c r="L48" s="16">
        <v>2</v>
      </c>
      <c r="M48" s="25">
        <v>95</v>
      </c>
      <c r="N48" s="16"/>
      <c r="O48" s="16"/>
      <c r="P48" s="16"/>
      <c r="Q48" s="16"/>
      <c r="R48" s="16"/>
      <c r="S48" s="16"/>
      <c r="T48" s="16"/>
      <c r="U48" s="8"/>
      <c r="V48" s="27">
        <f>K48+M48+O48+Q48+S48+U48</f>
        <v>185</v>
      </c>
      <c r="W48" s="28">
        <v>23</v>
      </c>
      <c r="X48" s="25">
        <v>46</v>
      </c>
      <c r="Y48" s="25">
        <v>12</v>
      </c>
      <c r="Z48" s="25">
        <v>66</v>
      </c>
      <c r="AA48" s="25"/>
      <c r="AB48" s="26"/>
      <c r="AC48" s="25"/>
      <c r="AD48" s="25"/>
      <c r="AE48" s="25"/>
      <c r="AF48" s="25"/>
      <c r="AG48" s="25"/>
      <c r="AH48" s="26"/>
      <c r="AI48" s="52">
        <f>X48+Z48+AB48</f>
        <v>112</v>
      </c>
      <c r="AJ48" s="25"/>
      <c r="AK48" s="25"/>
      <c r="AL48" s="25"/>
      <c r="AM48" s="25"/>
      <c r="AN48" s="25"/>
      <c r="AO48" s="25"/>
      <c r="AP48" s="27"/>
      <c r="AQ48" s="16"/>
      <c r="AR48" s="16"/>
      <c r="AS48" s="16"/>
      <c r="AT48" s="16"/>
      <c r="AU48" s="16"/>
      <c r="AV48" s="8"/>
      <c r="AW48" s="16"/>
      <c r="AX48" s="16"/>
      <c r="AY48" s="16"/>
      <c r="AZ48" s="16"/>
      <c r="BA48" s="16"/>
      <c r="BB48" s="8"/>
      <c r="BC48" s="52"/>
      <c r="BD48" s="7"/>
      <c r="BE48" s="16"/>
      <c r="BF48" s="16"/>
      <c r="BG48" s="8"/>
      <c r="BH48" s="27"/>
      <c r="BI48" s="16"/>
      <c r="BJ48" s="16"/>
      <c r="BK48" s="16"/>
      <c r="BL48" s="16"/>
      <c r="BM48" s="16"/>
      <c r="BN48" s="8"/>
      <c r="BO48" s="27"/>
      <c r="BP48" s="16"/>
      <c r="BQ48" s="16"/>
      <c r="BR48" s="25"/>
      <c r="BS48" s="25"/>
      <c r="BT48" s="16"/>
      <c r="BU48" s="16"/>
      <c r="BV48" s="16"/>
      <c r="BW48" s="16"/>
      <c r="BX48" s="16"/>
      <c r="BY48" s="8"/>
      <c r="BZ48" s="52"/>
      <c r="CA48" s="23">
        <f>I48+V48+AI48+AP48+BC48+BH48+BO48+BZ48</f>
        <v>297</v>
      </c>
      <c r="CB48" s="8"/>
    </row>
    <row r="49" spans="1:81" x14ac:dyDescent="0.3">
      <c r="A49" s="68">
        <v>14</v>
      </c>
      <c r="B49" s="26" t="s">
        <v>127</v>
      </c>
      <c r="C49" s="7"/>
      <c r="D49" s="16"/>
      <c r="E49" s="16"/>
      <c r="F49" s="16"/>
      <c r="G49" s="16"/>
      <c r="H49" s="8"/>
      <c r="I49" s="27"/>
      <c r="J49" s="16">
        <v>4</v>
      </c>
      <c r="K49" s="16">
        <v>90</v>
      </c>
      <c r="L49" s="16"/>
      <c r="M49" s="16"/>
      <c r="N49" s="16"/>
      <c r="O49" s="16"/>
      <c r="P49" s="16"/>
      <c r="Q49" s="16"/>
      <c r="R49" s="16"/>
      <c r="S49" s="16"/>
      <c r="T49" s="16"/>
      <c r="U49" s="8"/>
      <c r="V49" s="27">
        <f>K49+M49+O49+Q49+S49+U49</f>
        <v>90</v>
      </c>
      <c r="W49" s="28">
        <v>24</v>
      </c>
      <c r="X49" s="25">
        <v>44</v>
      </c>
      <c r="Y49" s="25"/>
      <c r="Z49" s="25"/>
      <c r="AA49" s="25"/>
      <c r="AB49" s="26"/>
      <c r="AC49" s="25"/>
      <c r="AD49" s="25"/>
      <c r="AE49" s="25"/>
      <c r="AF49" s="25"/>
      <c r="AG49" s="25"/>
      <c r="AH49" s="26"/>
      <c r="AI49" s="52">
        <f>X49+Z49+AB49</f>
        <v>44</v>
      </c>
      <c r="AJ49" s="25"/>
      <c r="AK49" s="25"/>
      <c r="AL49" s="25"/>
      <c r="AM49" s="25"/>
      <c r="AN49" s="25"/>
      <c r="AO49" s="25"/>
      <c r="AP49" s="27"/>
      <c r="AQ49" s="16">
        <v>27</v>
      </c>
      <c r="AR49" s="16">
        <v>98</v>
      </c>
      <c r="AS49" s="16"/>
      <c r="AT49" s="16"/>
      <c r="AU49" s="16"/>
      <c r="AV49" s="8"/>
      <c r="AW49" s="16"/>
      <c r="AX49" s="16"/>
      <c r="AY49" s="16"/>
      <c r="AZ49" s="16"/>
      <c r="BA49" s="16"/>
      <c r="BB49" s="8"/>
      <c r="BC49" s="52">
        <f>AR49+AT49+AV49</f>
        <v>98</v>
      </c>
      <c r="BD49" s="7"/>
      <c r="BE49" s="16"/>
      <c r="BF49" s="16"/>
      <c r="BG49" s="8"/>
      <c r="BH49" s="27"/>
      <c r="BI49" s="16"/>
      <c r="BJ49" s="16"/>
      <c r="BK49" s="16"/>
      <c r="BL49" s="16"/>
      <c r="BM49" s="16"/>
      <c r="BN49" s="8"/>
      <c r="BO49" s="27"/>
      <c r="BP49" s="16"/>
      <c r="BQ49" s="16"/>
      <c r="BR49" s="16"/>
      <c r="BS49" s="16"/>
      <c r="BT49" s="16"/>
      <c r="BU49" s="16"/>
      <c r="BV49" s="16"/>
      <c r="BW49" s="16"/>
      <c r="BX49" s="16"/>
      <c r="BY49" s="8"/>
      <c r="BZ49" s="52"/>
      <c r="CA49" s="23">
        <f>I49+V49+AI49+AP49+BC49+BH49+BO49+BZ49</f>
        <v>232</v>
      </c>
      <c r="CB49" s="8"/>
      <c r="CC49" s="7"/>
    </row>
    <row r="50" spans="1:81" x14ac:dyDescent="0.3">
      <c r="A50" s="68">
        <v>15</v>
      </c>
      <c r="B50" s="8" t="s">
        <v>129</v>
      </c>
      <c r="C50" s="7">
        <v>19</v>
      </c>
      <c r="D50" s="25">
        <v>54</v>
      </c>
      <c r="E50">
        <v>10</v>
      </c>
      <c r="F50">
        <v>70</v>
      </c>
      <c r="H50" s="8"/>
      <c r="I50" s="27">
        <f>D50+F50+H50</f>
        <v>124</v>
      </c>
      <c r="N50">
        <v>2</v>
      </c>
      <c r="O50">
        <v>96</v>
      </c>
      <c r="U50" s="8"/>
      <c r="V50" s="27">
        <f>K50+M50+O50+Q50+S50+U50</f>
        <v>96</v>
      </c>
      <c r="W50" s="7"/>
      <c r="AB50" s="8"/>
      <c r="AH50" s="8"/>
      <c r="AI50" s="97"/>
      <c r="AJ50" s="16"/>
      <c r="AP50" s="27"/>
      <c r="AQ50" s="30"/>
      <c r="AR50" s="16"/>
      <c r="AS50" s="16"/>
      <c r="AT50" s="16"/>
      <c r="AU50" s="16"/>
      <c r="AV50" s="8"/>
      <c r="AW50" s="16"/>
      <c r="AX50" s="16"/>
      <c r="AY50" s="16"/>
      <c r="AZ50" s="16"/>
      <c r="BA50" s="16"/>
      <c r="BB50" s="8"/>
      <c r="BC50" s="52"/>
      <c r="BD50" s="7"/>
      <c r="BE50" s="16"/>
      <c r="BF50" s="16"/>
      <c r="BG50" s="8"/>
      <c r="BH50" s="27"/>
      <c r="BI50" s="16"/>
      <c r="BJ50" s="16"/>
      <c r="BK50" s="16"/>
      <c r="BL50" s="16"/>
      <c r="BM50" s="16"/>
      <c r="BN50" s="8"/>
      <c r="BO50" s="27"/>
      <c r="BP50" s="16"/>
      <c r="BQ50" s="16"/>
      <c r="BR50" s="16"/>
      <c r="BS50" s="16"/>
      <c r="BT50" s="16"/>
      <c r="BU50" s="16"/>
      <c r="BV50" s="16"/>
      <c r="BW50" s="25"/>
      <c r="BX50" s="16"/>
      <c r="BY50" s="8"/>
      <c r="BZ50" s="52"/>
      <c r="CA50" s="23">
        <f>I50+V50+AI50+AP50+BC50+BH50+BO50+BZ50</f>
        <v>220</v>
      </c>
      <c r="CB50" s="8"/>
      <c r="CC50" s="7"/>
    </row>
    <row r="51" spans="1:81" x14ac:dyDescent="0.3">
      <c r="A51" s="68">
        <v>16</v>
      </c>
      <c r="B51" s="26" t="s">
        <v>220</v>
      </c>
      <c r="C51" s="28"/>
      <c r="D51" s="50"/>
      <c r="E51" s="50"/>
      <c r="F51" s="50"/>
      <c r="G51" s="50"/>
      <c r="H51" s="26"/>
      <c r="I51" s="27"/>
      <c r="J51" s="50"/>
      <c r="K51" s="50"/>
      <c r="L51" s="50"/>
      <c r="M51" s="50"/>
      <c r="N51" s="50"/>
      <c r="O51" s="50"/>
      <c r="P51" s="25"/>
      <c r="Q51" s="50"/>
      <c r="R51" s="50"/>
      <c r="S51" s="50"/>
      <c r="T51" s="50"/>
      <c r="U51" s="26"/>
      <c r="V51" s="27"/>
      <c r="W51" s="28"/>
      <c r="X51" s="50"/>
      <c r="Y51" s="50"/>
      <c r="Z51" s="50"/>
      <c r="AA51" s="50"/>
      <c r="AB51" s="26"/>
      <c r="AC51" s="50"/>
      <c r="AD51" s="50"/>
      <c r="AE51" s="50"/>
      <c r="AF51" s="50"/>
      <c r="AG51" s="50"/>
      <c r="AH51" s="26"/>
      <c r="AI51" s="52"/>
      <c r="AJ51" s="50"/>
      <c r="AK51" s="50"/>
      <c r="AL51" s="50"/>
      <c r="AM51" s="50"/>
      <c r="AN51" s="50"/>
      <c r="AO51" s="25"/>
      <c r="AP51" s="27"/>
      <c r="AQ51" s="25">
        <v>26</v>
      </c>
      <c r="AR51" s="25">
        <v>40</v>
      </c>
      <c r="AS51" s="25">
        <v>13</v>
      </c>
      <c r="AT51" s="25">
        <v>64</v>
      </c>
      <c r="AU51" s="25">
        <v>1</v>
      </c>
      <c r="AV51" s="26">
        <v>100</v>
      </c>
      <c r="AW51" s="25"/>
      <c r="AX51" s="25"/>
      <c r="AY51" s="25"/>
      <c r="AZ51" s="25"/>
      <c r="BA51" s="25"/>
      <c r="BB51" s="26"/>
      <c r="BC51" s="52">
        <f>AR51+AT51+AV51</f>
        <v>204</v>
      </c>
      <c r="BD51" s="28"/>
      <c r="BE51" s="25"/>
      <c r="BF51" s="25"/>
      <c r="BG51" s="26"/>
      <c r="BH51" s="27"/>
      <c r="BI51" s="25"/>
      <c r="BJ51" s="25"/>
      <c r="BK51" s="25"/>
      <c r="BL51" s="25"/>
      <c r="BM51" s="25"/>
      <c r="BN51" s="26"/>
      <c r="BO51" s="27"/>
      <c r="BP51" s="25"/>
      <c r="BQ51" s="25"/>
      <c r="BR51" s="25"/>
      <c r="BS51" s="25"/>
      <c r="BT51" s="25"/>
      <c r="BU51" s="25"/>
      <c r="BV51" s="25"/>
      <c r="BW51" s="25"/>
      <c r="BX51" s="25"/>
      <c r="BY51" s="26"/>
      <c r="BZ51" s="52"/>
      <c r="CA51" s="23">
        <f>I51+V51+AI51+AP51+BC51+BH51+BO51+BZ51</f>
        <v>204</v>
      </c>
      <c r="CB51" s="8"/>
      <c r="CC51" s="7"/>
    </row>
    <row r="52" spans="1:81" x14ac:dyDescent="0.3">
      <c r="A52" s="139">
        <v>17</v>
      </c>
      <c r="B52" s="26" t="s">
        <v>248</v>
      </c>
      <c r="C52" s="7"/>
      <c r="D52" s="16"/>
      <c r="E52" s="16"/>
      <c r="F52" s="16"/>
      <c r="G52" s="16"/>
      <c r="H52" s="8"/>
      <c r="I52" s="27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8"/>
      <c r="V52" s="27"/>
      <c r="W52" s="25"/>
      <c r="X52" s="25"/>
      <c r="Y52" s="25"/>
      <c r="Z52" s="25"/>
      <c r="AA52" s="25"/>
      <c r="AB52" s="26"/>
      <c r="AC52" s="25"/>
      <c r="AD52" s="25"/>
      <c r="AE52" s="25"/>
      <c r="AF52" s="25"/>
      <c r="AG52" s="25"/>
      <c r="AH52" s="26"/>
      <c r="AI52" s="97"/>
      <c r="AJ52" s="25"/>
      <c r="AK52" s="25"/>
      <c r="AL52" s="25"/>
      <c r="AM52" s="25"/>
      <c r="AN52" s="25"/>
      <c r="AO52" s="25"/>
      <c r="AP52" s="27"/>
      <c r="AQ52" s="16"/>
      <c r="AR52" s="16"/>
      <c r="AS52" s="16">
        <v>13</v>
      </c>
      <c r="AT52" s="16">
        <v>64</v>
      </c>
      <c r="AU52" s="16">
        <v>1</v>
      </c>
      <c r="AV52" s="8">
        <v>100</v>
      </c>
      <c r="AW52" s="16"/>
      <c r="AX52" s="16"/>
      <c r="AY52" s="16"/>
      <c r="AZ52" s="16"/>
      <c r="BA52" s="16"/>
      <c r="BB52" s="8"/>
      <c r="BC52" s="52">
        <f>AR52+AT52+AV52</f>
        <v>164</v>
      </c>
      <c r="BD52" s="7"/>
      <c r="BE52" s="16"/>
      <c r="BF52" s="16"/>
      <c r="BG52" s="8"/>
      <c r="BH52" s="52"/>
      <c r="BI52" s="16"/>
      <c r="BJ52" s="16"/>
      <c r="BK52" s="16"/>
      <c r="BL52" s="16"/>
      <c r="BM52" s="16"/>
      <c r="BN52" s="8"/>
      <c r="BO52" s="49"/>
      <c r="BP52" s="16"/>
      <c r="BQ52" s="16"/>
      <c r="BR52" s="16"/>
      <c r="BS52" s="16"/>
      <c r="BT52" s="16"/>
      <c r="BU52" s="16"/>
      <c r="BV52" s="16"/>
      <c r="BW52" s="16"/>
      <c r="BX52" s="16"/>
      <c r="BY52" s="8"/>
      <c r="BZ52" s="52"/>
      <c r="CA52" s="23">
        <f>I52+V52+AI52+AP52+BC52+BH52+BO52+BZ52</f>
        <v>164</v>
      </c>
      <c r="CB52" s="8"/>
      <c r="CC52" s="7"/>
    </row>
    <row r="53" spans="1:81" x14ac:dyDescent="0.3">
      <c r="A53" s="139">
        <v>18</v>
      </c>
      <c r="B53" s="26" t="s">
        <v>69</v>
      </c>
      <c r="C53" s="7"/>
      <c r="D53" s="16"/>
      <c r="E53" s="16"/>
      <c r="F53" s="16"/>
      <c r="G53" s="16"/>
      <c r="H53" s="8"/>
      <c r="I53" s="27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8"/>
      <c r="V53" s="27"/>
      <c r="W53" s="25"/>
      <c r="X53" s="25"/>
      <c r="Y53" s="25"/>
      <c r="Z53" s="25"/>
      <c r="AA53" s="25"/>
      <c r="AB53" s="26"/>
      <c r="AC53" s="25"/>
      <c r="AD53" s="25"/>
      <c r="AE53" s="25"/>
      <c r="AF53" s="25"/>
      <c r="AG53" s="25"/>
      <c r="AH53" s="26"/>
      <c r="AI53" s="97"/>
      <c r="AJ53" s="25">
        <v>14</v>
      </c>
      <c r="AK53" s="25">
        <v>64</v>
      </c>
      <c r="AL53" s="25">
        <v>2</v>
      </c>
      <c r="AM53" s="25">
        <v>95</v>
      </c>
      <c r="AN53" s="25"/>
      <c r="AO53" s="25"/>
      <c r="AP53" s="27">
        <f>AK53+AM53+AO53</f>
        <v>159</v>
      </c>
      <c r="AQ53" s="16"/>
      <c r="AR53" s="16"/>
      <c r="AS53" s="16"/>
      <c r="AT53" s="16"/>
      <c r="AU53" s="16"/>
      <c r="AV53" s="8"/>
      <c r="AW53" s="16"/>
      <c r="AX53" s="16"/>
      <c r="AY53" s="16"/>
      <c r="AZ53" s="16"/>
      <c r="BA53" s="16"/>
      <c r="BB53" s="8"/>
      <c r="BC53" s="52"/>
      <c r="BD53" s="7"/>
      <c r="BE53" s="16"/>
      <c r="BF53" s="16"/>
      <c r="BG53" s="8"/>
      <c r="BH53" s="52"/>
      <c r="BI53" s="16"/>
      <c r="BJ53" s="16"/>
      <c r="BK53" s="16"/>
      <c r="BL53" s="16"/>
      <c r="BM53" s="16"/>
      <c r="BN53" s="8"/>
      <c r="BO53" s="49"/>
      <c r="BP53" s="16"/>
      <c r="BQ53" s="16"/>
      <c r="BR53" s="16"/>
      <c r="BS53" s="16"/>
      <c r="BT53" s="16"/>
      <c r="BU53" s="16"/>
      <c r="BV53" s="16"/>
      <c r="BW53" s="16"/>
      <c r="BX53" s="16"/>
      <c r="BY53" s="8"/>
      <c r="BZ53" s="52"/>
      <c r="CA53" s="23">
        <f>I53+V53+AI53+AP53+BC53+BH53+BO53+BZ53</f>
        <v>159</v>
      </c>
      <c r="CB53" s="8"/>
      <c r="CC53" s="7"/>
    </row>
    <row r="54" spans="1:81" x14ac:dyDescent="0.3">
      <c r="A54" s="50">
        <v>19</v>
      </c>
      <c r="B54" s="26" t="s">
        <v>123</v>
      </c>
      <c r="C54" s="7"/>
      <c r="D54" s="16"/>
      <c r="E54" s="16"/>
      <c r="F54" s="16"/>
      <c r="G54" s="16"/>
      <c r="H54" s="8"/>
      <c r="I54" s="27"/>
      <c r="J54" s="16">
        <v>1</v>
      </c>
      <c r="K54" s="16">
        <v>100</v>
      </c>
      <c r="L54" s="16">
        <v>1</v>
      </c>
      <c r="M54" s="25">
        <v>100</v>
      </c>
      <c r="N54" s="16"/>
      <c r="O54" s="16"/>
      <c r="P54" s="16"/>
      <c r="Q54" s="16"/>
      <c r="R54" s="16"/>
      <c r="S54" s="16"/>
      <c r="T54" s="16"/>
      <c r="U54" s="8"/>
      <c r="V54" s="27">
        <f>K54+M54+O54+Q54+S54+U54</f>
        <v>200</v>
      </c>
      <c r="W54" s="25"/>
      <c r="X54" s="25"/>
      <c r="Y54" s="25"/>
      <c r="Z54" s="25"/>
      <c r="AA54" s="25"/>
      <c r="AB54" s="26"/>
      <c r="AC54" s="25"/>
      <c r="AD54" s="25"/>
      <c r="AE54" s="25"/>
      <c r="AF54" s="25"/>
      <c r="AG54" s="25"/>
      <c r="AH54" s="26"/>
      <c r="AI54" s="95"/>
      <c r="AJ54" s="25"/>
      <c r="AK54" s="25"/>
      <c r="AL54" s="25"/>
      <c r="AM54" s="25"/>
      <c r="AN54" s="25"/>
      <c r="AO54" s="26"/>
      <c r="AP54" s="27"/>
      <c r="AQ54" s="7"/>
      <c r="AR54" s="16"/>
      <c r="AS54" s="16"/>
      <c r="AT54" s="16"/>
      <c r="AU54" s="16"/>
      <c r="AV54" s="8"/>
      <c r="AW54" s="7"/>
      <c r="AX54" s="16"/>
      <c r="AY54" s="16"/>
      <c r="AZ54" s="16"/>
      <c r="BA54" s="16"/>
      <c r="BB54" s="8"/>
      <c r="BC54" s="52"/>
      <c r="BD54" s="7"/>
      <c r="BE54" s="16"/>
      <c r="BF54" s="16"/>
      <c r="BG54" s="8"/>
      <c r="BH54" s="52"/>
      <c r="BI54" s="16"/>
      <c r="BJ54" s="16"/>
      <c r="BK54" s="16"/>
      <c r="BL54" s="16"/>
      <c r="BM54" s="16"/>
      <c r="BN54" s="8"/>
      <c r="BO54" s="49"/>
      <c r="BP54" s="7"/>
      <c r="BQ54" s="16"/>
      <c r="BR54" s="16"/>
      <c r="BS54" s="16"/>
      <c r="BT54" s="16"/>
      <c r="BU54" s="16"/>
      <c r="BV54" s="16"/>
      <c r="BW54" s="16"/>
      <c r="BX54" s="16"/>
      <c r="BY54" s="8"/>
      <c r="BZ54" s="52"/>
      <c r="CA54" s="23">
        <f>I54+V54+AI54+AP54+BC54+BH54+BO54+BZ54</f>
        <v>200</v>
      </c>
      <c r="CB54" s="26"/>
      <c r="CC54" s="7"/>
    </row>
    <row r="55" spans="1:81" x14ac:dyDescent="0.3">
      <c r="A55" s="50">
        <v>18</v>
      </c>
      <c r="B55" s="8" t="s">
        <v>65</v>
      </c>
      <c r="C55" s="7"/>
      <c r="H55" s="8"/>
      <c r="I55" s="27"/>
      <c r="U55" s="8"/>
      <c r="V55" s="27"/>
      <c r="W55" s="16"/>
      <c r="AB55" s="8"/>
      <c r="AH55" s="8"/>
      <c r="AI55" s="95"/>
      <c r="AJ55" s="16">
        <v>11</v>
      </c>
      <c r="AK55">
        <v>70</v>
      </c>
      <c r="AO55" s="8"/>
      <c r="AP55" s="27">
        <f>AK55+AM55+AO55</f>
        <v>70</v>
      </c>
      <c r="AQ55" s="30"/>
      <c r="AR55" s="16"/>
      <c r="AS55" s="16"/>
      <c r="AT55" s="16"/>
      <c r="AU55" s="16"/>
      <c r="AV55" s="8"/>
      <c r="AW55" s="16"/>
      <c r="AX55" s="16"/>
      <c r="AY55" s="16"/>
      <c r="AZ55" s="16"/>
      <c r="BA55" s="16"/>
      <c r="BB55" s="8"/>
      <c r="BC55" s="52"/>
      <c r="BD55" s="7"/>
      <c r="BE55" s="16"/>
      <c r="BF55" s="16"/>
      <c r="BG55" s="8"/>
      <c r="BH55" s="52"/>
      <c r="BI55" s="16"/>
      <c r="BJ55" s="16"/>
      <c r="BK55" s="16"/>
      <c r="BL55" s="16"/>
      <c r="BM55" s="16"/>
      <c r="BN55" s="8"/>
      <c r="BO55" s="27"/>
      <c r="BP55" s="7"/>
      <c r="BQ55" s="16"/>
      <c r="BR55" s="16"/>
      <c r="BS55" s="16"/>
      <c r="BT55" s="16"/>
      <c r="BU55" s="16"/>
      <c r="BV55" s="16"/>
      <c r="BW55" s="16"/>
      <c r="BX55" s="16"/>
      <c r="BY55" s="8"/>
      <c r="BZ55" s="52"/>
      <c r="CA55" s="23">
        <f>I55+V55+AI55+AP55+BC55+BH55+BO55+BZ55</f>
        <v>70</v>
      </c>
      <c r="CB55" s="26"/>
      <c r="CC55" s="16"/>
    </row>
    <row r="56" spans="1:81" x14ac:dyDescent="0.3">
      <c r="A56" s="50">
        <v>19</v>
      </c>
      <c r="B56" s="26" t="s">
        <v>247</v>
      </c>
      <c r="C56" s="7"/>
      <c r="D56" s="16"/>
      <c r="E56" s="16"/>
      <c r="F56" s="16"/>
      <c r="G56" s="16"/>
      <c r="H56" s="8"/>
      <c r="I56" s="27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8"/>
      <c r="V56" s="27"/>
      <c r="W56" s="25"/>
      <c r="X56" s="25"/>
      <c r="Y56" s="25"/>
      <c r="Z56" s="25"/>
      <c r="AA56" s="25"/>
      <c r="AB56" s="26"/>
      <c r="AC56" s="25"/>
      <c r="AD56" s="25"/>
      <c r="AE56" s="25"/>
      <c r="AF56" s="25"/>
      <c r="AG56" s="25"/>
      <c r="AH56" s="26"/>
      <c r="AI56" s="95"/>
      <c r="AJ56" s="25"/>
      <c r="AK56" s="25"/>
      <c r="AL56" s="25"/>
      <c r="AM56" s="25"/>
      <c r="AN56" s="25"/>
      <c r="AO56" s="26"/>
      <c r="AP56" s="27"/>
      <c r="AQ56" s="16"/>
      <c r="AR56" s="16"/>
      <c r="AS56" s="16">
        <v>12</v>
      </c>
      <c r="AT56" s="16">
        <v>66</v>
      </c>
      <c r="AU56" s="16"/>
      <c r="AV56" s="8"/>
      <c r="AW56" s="16"/>
      <c r="AX56" s="16"/>
      <c r="AY56" s="16"/>
      <c r="AZ56" s="16"/>
      <c r="BA56" s="16"/>
      <c r="BB56" s="8"/>
      <c r="BC56" s="52">
        <f>AR56+AT56+AV56</f>
        <v>66</v>
      </c>
      <c r="BD56" s="16"/>
      <c r="BE56" s="16"/>
      <c r="BF56" s="16"/>
      <c r="BG56" s="8"/>
      <c r="BH56" s="52"/>
      <c r="BI56" s="16"/>
      <c r="BJ56" s="16"/>
      <c r="BK56" s="16"/>
      <c r="BL56" s="16"/>
      <c r="BM56" s="16"/>
      <c r="BN56" s="8"/>
      <c r="BO56" s="49"/>
      <c r="BP56" s="7"/>
      <c r="BQ56" s="16"/>
      <c r="BR56" s="16"/>
      <c r="BS56" s="16"/>
      <c r="BT56" s="16"/>
      <c r="BU56" s="16"/>
      <c r="BV56" s="16"/>
      <c r="BW56" s="16"/>
      <c r="BX56" s="16"/>
      <c r="BY56" s="8"/>
      <c r="BZ56" s="52"/>
      <c r="CA56" s="23">
        <f>I56+V56+AI56+AP56+BC56+BH56+BO56+BZ56</f>
        <v>66</v>
      </c>
      <c r="CB56" s="26"/>
      <c r="CC56" s="16"/>
    </row>
    <row r="57" spans="1:81" x14ac:dyDescent="0.3">
      <c r="A57" s="68">
        <v>20</v>
      </c>
      <c r="B57" s="26" t="s">
        <v>99</v>
      </c>
      <c r="C57" s="7"/>
      <c r="D57" s="16"/>
      <c r="E57" s="16">
        <v>11</v>
      </c>
      <c r="F57" s="16">
        <v>64</v>
      </c>
      <c r="G57" s="16"/>
      <c r="H57" s="8"/>
      <c r="I57" s="27">
        <f>D57+F57+H57</f>
        <v>64</v>
      </c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8"/>
      <c r="V57" s="51"/>
      <c r="W57" s="28"/>
      <c r="X57" s="25"/>
      <c r="Y57" s="25"/>
      <c r="Z57" s="25"/>
      <c r="AA57" s="25"/>
      <c r="AB57" s="26"/>
      <c r="AC57" s="25"/>
      <c r="AD57" s="25"/>
      <c r="AE57" s="25"/>
      <c r="AF57" s="25"/>
      <c r="AG57" s="25"/>
      <c r="AH57" s="26"/>
      <c r="AI57" s="52"/>
      <c r="AJ57" s="25"/>
      <c r="AK57" s="25"/>
      <c r="AL57" s="25"/>
      <c r="AM57" s="25"/>
      <c r="AN57" s="25"/>
      <c r="AO57" s="25"/>
      <c r="AP57" s="27"/>
      <c r="AQ57" s="16"/>
      <c r="AR57" s="16"/>
      <c r="AS57" s="16"/>
      <c r="AT57" s="16"/>
      <c r="AU57" s="16"/>
      <c r="AV57" s="8"/>
      <c r="AW57" s="16"/>
      <c r="AX57" s="16"/>
      <c r="AY57" s="16"/>
      <c r="AZ57" s="16"/>
      <c r="BA57" s="16"/>
      <c r="BB57" s="8"/>
      <c r="BC57" s="52"/>
      <c r="BD57" s="16"/>
      <c r="BE57" s="16"/>
      <c r="BF57" s="16"/>
      <c r="BG57" s="8"/>
      <c r="BH57" s="27"/>
      <c r="BI57" s="7"/>
      <c r="BK57" s="16"/>
      <c r="BL57" s="16"/>
      <c r="BM57" s="16"/>
      <c r="BN57" s="8"/>
      <c r="BO57" s="27"/>
      <c r="BP57" s="16"/>
      <c r="BQ57" s="16"/>
      <c r="BR57" s="16"/>
      <c r="BS57" s="16"/>
      <c r="BT57" s="16"/>
      <c r="BU57" s="16"/>
      <c r="BV57" s="16"/>
      <c r="BW57" s="16"/>
      <c r="BX57" s="16"/>
      <c r="BY57" s="8"/>
      <c r="BZ57" s="52"/>
      <c r="CA57" s="23">
        <f>I57+V57+AI57+AP57+BC57+BH57+BO57+BZ57</f>
        <v>64</v>
      </c>
      <c r="CB57" s="8"/>
    </row>
    <row r="58" spans="1:81" hidden="1" x14ac:dyDescent="0.3">
      <c r="A58" s="25">
        <v>21</v>
      </c>
      <c r="B58" s="8" t="s">
        <v>122</v>
      </c>
      <c r="C58" s="7"/>
      <c r="H58" s="8"/>
      <c r="I58" s="27"/>
      <c r="U58" s="8"/>
      <c r="V58" s="19"/>
      <c r="W58" s="7"/>
      <c r="AB58" s="8"/>
      <c r="AH58" s="8"/>
      <c r="AI58" s="97"/>
      <c r="AJ58" s="16"/>
      <c r="AO58" s="16"/>
      <c r="AP58" s="27"/>
      <c r="AQ58" s="70"/>
      <c r="AR58" s="25"/>
      <c r="AS58" s="16"/>
      <c r="AT58" s="16"/>
      <c r="AU58" s="16"/>
      <c r="AV58" s="8"/>
      <c r="AW58" s="16"/>
      <c r="AX58" s="16"/>
      <c r="AY58" s="16"/>
      <c r="AZ58" s="16"/>
      <c r="BA58" s="16"/>
      <c r="BB58" s="8"/>
      <c r="BC58" s="52">
        <f>AR58+AT58+AV58</f>
        <v>0</v>
      </c>
      <c r="BD58" s="16"/>
      <c r="BE58" s="16"/>
      <c r="BF58" s="16"/>
      <c r="BG58" s="8"/>
      <c r="BH58" s="27"/>
      <c r="BI58" s="16"/>
      <c r="BJ58" s="16"/>
      <c r="BK58" s="16"/>
      <c r="BL58" s="16"/>
      <c r="BM58" s="16"/>
      <c r="BN58" s="8"/>
      <c r="BO58" s="52"/>
      <c r="BP58" s="16"/>
      <c r="BQ58" s="16"/>
      <c r="BR58" s="25"/>
      <c r="BS58" s="25"/>
      <c r="BT58" s="16"/>
      <c r="BU58" s="16"/>
      <c r="BV58" s="16"/>
      <c r="BW58" s="16"/>
      <c r="BX58" s="16"/>
      <c r="BY58" s="8"/>
      <c r="BZ58" s="52"/>
      <c r="CA58" s="23">
        <f>I58+V58+AI58+AP58+BC58+BH58+BO58+BZ58</f>
        <v>0</v>
      </c>
      <c r="CB58" s="8"/>
    </row>
    <row r="59" spans="1:81" hidden="1" x14ac:dyDescent="0.3">
      <c r="A59" s="25">
        <v>22</v>
      </c>
      <c r="B59" s="26" t="s">
        <v>153</v>
      </c>
      <c r="C59" s="28"/>
      <c r="D59" s="50"/>
      <c r="E59" s="50"/>
      <c r="F59" s="50"/>
      <c r="G59" s="50"/>
      <c r="H59" s="26"/>
      <c r="I59" s="27"/>
      <c r="J59" s="50"/>
      <c r="K59" s="50"/>
      <c r="L59" s="50"/>
      <c r="M59" s="50"/>
      <c r="N59" s="50"/>
      <c r="O59" s="50"/>
      <c r="P59" s="25"/>
      <c r="Q59" s="50"/>
      <c r="R59" s="50"/>
      <c r="S59" s="50"/>
      <c r="T59" s="50"/>
      <c r="U59" s="26"/>
      <c r="V59" s="19"/>
      <c r="W59" s="28"/>
      <c r="X59" s="50"/>
      <c r="Y59" s="50"/>
      <c r="Z59" s="50"/>
      <c r="AA59" s="50"/>
      <c r="AB59" s="26"/>
      <c r="AC59" s="50"/>
      <c r="AD59" s="50"/>
      <c r="AE59" s="50"/>
      <c r="AF59" s="50"/>
      <c r="AG59" s="50"/>
      <c r="AH59" s="26"/>
      <c r="AI59" s="52"/>
      <c r="AJ59" s="25"/>
      <c r="AK59" s="50"/>
      <c r="AL59" s="50"/>
      <c r="AM59" s="50"/>
      <c r="AN59" s="50"/>
      <c r="AO59" s="25"/>
      <c r="AP59" s="27"/>
      <c r="AQ59" s="25"/>
      <c r="AR59" s="25"/>
      <c r="AS59" s="25"/>
      <c r="AT59" s="25"/>
      <c r="AU59" s="25"/>
      <c r="AV59" s="26"/>
      <c r="AW59" s="25"/>
      <c r="AX59" s="25"/>
      <c r="AY59" s="25"/>
      <c r="AZ59" s="25"/>
      <c r="BA59" s="25"/>
      <c r="BB59" s="26"/>
      <c r="BC59" s="52">
        <f>AR59+AT59+AV59</f>
        <v>0</v>
      </c>
      <c r="BD59" s="25"/>
      <c r="BE59" s="25"/>
      <c r="BF59" s="25"/>
      <c r="BG59" s="26"/>
      <c r="BH59" s="27"/>
      <c r="BI59" s="25"/>
      <c r="BJ59" s="25"/>
      <c r="BK59" s="25"/>
      <c r="BL59" s="25"/>
      <c r="BM59" s="25"/>
      <c r="BN59" s="26"/>
      <c r="BO59" s="52"/>
      <c r="BP59" s="25"/>
      <c r="BQ59" s="25"/>
      <c r="BR59" s="25"/>
      <c r="BS59" s="25"/>
      <c r="BT59" s="25"/>
      <c r="BU59" s="25"/>
      <c r="BV59" s="25"/>
      <c r="BW59" s="25"/>
      <c r="BX59" s="25"/>
      <c r="BY59" s="26"/>
      <c r="BZ59" s="27"/>
      <c r="CA59" s="23">
        <f>I59+V59+AI59+AP59+BC59+BH59+BO59+BZ59</f>
        <v>0</v>
      </c>
      <c r="CB59" s="8"/>
    </row>
    <row r="60" spans="1:81" hidden="1" x14ac:dyDescent="0.3">
      <c r="A60" s="25">
        <v>23</v>
      </c>
      <c r="B60" s="8" t="s">
        <v>124</v>
      </c>
      <c r="C60" s="7"/>
      <c r="H60" s="8"/>
      <c r="I60" s="27"/>
      <c r="U60" s="8"/>
      <c r="V60" s="19"/>
      <c r="W60" s="7"/>
      <c r="AB60" s="8"/>
      <c r="AH60" s="8"/>
      <c r="AI60" s="97"/>
      <c r="AJ60" s="16"/>
      <c r="AO60" s="16"/>
      <c r="AP60" s="27"/>
      <c r="AQ60" s="30"/>
      <c r="AR60" s="25"/>
      <c r="AS60" s="16"/>
      <c r="AT60" s="16"/>
      <c r="AU60" s="16"/>
      <c r="AV60" s="8"/>
      <c r="AW60" s="16"/>
      <c r="AX60" s="16"/>
      <c r="AY60" s="16"/>
      <c r="AZ60" s="16"/>
      <c r="BA60" s="16"/>
      <c r="BB60" s="8"/>
      <c r="BC60" s="52">
        <f>AR60+AT60+AV60</f>
        <v>0</v>
      </c>
      <c r="BD60" s="16"/>
      <c r="BE60" s="16"/>
      <c r="BF60" s="16"/>
      <c r="BG60" s="8"/>
      <c r="BH60" s="27"/>
      <c r="BI60" s="16"/>
      <c r="BJ60" s="16"/>
      <c r="BK60" s="16"/>
      <c r="BL60" s="16"/>
      <c r="BM60" s="16"/>
      <c r="BN60" s="8"/>
      <c r="BO60" s="52"/>
      <c r="BP60" s="16"/>
      <c r="BQ60" s="16"/>
      <c r="BR60" s="25"/>
      <c r="BS60" s="25"/>
      <c r="BT60" s="16"/>
      <c r="BU60" s="16"/>
      <c r="BV60" s="16"/>
      <c r="BW60" s="16"/>
      <c r="BX60" s="16"/>
      <c r="BY60" s="8"/>
      <c r="BZ60" s="52"/>
      <c r="CA60" s="23">
        <f>I60+V60+AI60+AP60+BC60+BH60+BO60+BZ60</f>
        <v>0</v>
      </c>
      <c r="CB60" s="8"/>
    </row>
    <row r="61" spans="1:81" hidden="1" x14ac:dyDescent="0.3">
      <c r="A61" s="25">
        <v>24</v>
      </c>
      <c r="B61" s="8" t="s">
        <v>66</v>
      </c>
      <c r="C61" s="7"/>
      <c r="H61" s="8"/>
      <c r="I61" s="27"/>
      <c r="U61" s="8"/>
      <c r="V61" s="19"/>
      <c r="W61" s="7"/>
      <c r="AB61" s="8"/>
      <c r="AH61" s="8"/>
      <c r="AI61" s="97"/>
      <c r="AJ61" s="16"/>
      <c r="AP61" s="27"/>
      <c r="AQ61" s="30"/>
      <c r="AR61" s="16"/>
      <c r="AS61" s="16"/>
      <c r="AT61" s="16"/>
      <c r="AU61" s="16"/>
      <c r="AV61" s="8"/>
      <c r="AW61" s="16"/>
      <c r="AX61" s="16"/>
      <c r="AY61" s="16"/>
      <c r="AZ61" s="16"/>
      <c r="BA61" s="16"/>
      <c r="BB61" s="8"/>
      <c r="BC61" s="52">
        <f>AR61+AT61+AV61</f>
        <v>0</v>
      </c>
      <c r="BD61" s="16"/>
      <c r="BE61" s="16"/>
      <c r="BF61" s="16"/>
      <c r="BG61" s="8"/>
      <c r="BH61" s="27"/>
      <c r="BI61" s="16"/>
      <c r="BJ61" s="16"/>
      <c r="BK61" s="16"/>
      <c r="BL61" s="16"/>
      <c r="BM61" s="16"/>
      <c r="BN61" s="8"/>
      <c r="BO61" s="52"/>
      <c r="BP61" s="16"/>
      <c r="BQ61" s="16"/>
      <c r="BR61" s="16"/>
      <c r="BS61" s="16"/>
      <c r="BT61" s="16"/>
      <c r="BU61" s="16"/>
      <c r="BV61" s="16"/>
      <c r="BW61" s="16"/>
      <c r="BX61" s="16"/>
      <c r="BY61" s="8"/>
      <c r="BZ61" s="27"/>
      <c r="CA61" s="23">
        <f>I61+V61+AI61+AP61+BC61+BH61+BO61+BZ61</f>
        <v>0</v>
      </c>
      <c r="CB61" s="8"/>
    </row>
    <row r="62" spans="1:81" hidden="1" x14ac:dyDescent="0.3">
      <c r="A62" s="25">
        <v>25</v>
      </c>
      <c r="B62" s="8" t="s">
        <v>131</v>
      </c>
      <c r="C62" s="7"/>
      <c r="H62" s="8"/>
      <c r="I62" s="27"/>
      <c r="U62" s="8"/>
      <c r="V62" s="19"/>
      <c r="W62" s="7"/>
      <c r="AB62" s="8"/>
      <c r="AH62" s="8"/>
      <c r="AI62" s="97"/>
      <c r="AJ62" s="16"/>
      <c r="AP62" s="27"/>
      <c r="AQ62" s="70"/>
      <c r="AR62" s="25"/>
      <c r="AS62" s="16"/>
      <c r="AT62" s="16"/>
      <c r="AU62" s="16"/>
      <c r="AV62" s="8"/>
      <c r="AW62" s="16"/>
      <c r="AX62" s="16"/>
      <c r="AY62" s="16"/>
      <c r="AZ62" s="16"/>
      <c r="BA62" s="16"/>
      <c r="BB62" s="8"/>
      <c r="BC62" s="52">
        <f>AR62+AT62+AV62</f>
        <v>0</v>
      </c>
      <c r="BD62" s="16"/>
      <c r="BE62" s="16"/>
      <c r="BF62" s="16"/>
      <c r="BG62" s="8"/>
      <c r="BH62" s="27"/>
      <c r="BI62" s="16"/>
      <c r="BJ62" s="16"/>
      <c r="BK62" s="16"/>
      <c r="BL62" s="16"/>
      <c r="BM62" s="16"/>
      <c r="BN62" s="8"/>
      <c r="BO62" s="52"/>
      <c r="BP62" s="16"/>
      <c r="BQ62" s="16"/>
      <c r="BR62" s="16"/>
      <c r="BS62" s="16"/>
      <c r="BT62" s="16"/>
      <c r="BU62" s="16"/>
      <c r="BV62" s="16"/>
      <c r="BW62" s="16"/>
      <c r="BX62" s="16"/>
      <c r="BY62" s="8"/>
      <c r="BZ62" s="52"/>
      <c r="CA62" s="23">
        <f>I62+V62+AI62+AP62+BC62+BH62+BO62+BZ62</f>
        <v>0</v>
      </c>
      <c r="CB62" s="8"/>
    </row>
    <row r="63" spans="1:81" hidden="1" x14ac:dyDescent="0.3">
      <c r="A63" s="25">
        <v>26</v>
      </c>
      <c r="B63" s="8" t="s">
        <v>67</v>
      </c>
      <c r="C63" s="7"/>
      <c r="H63" s="8"/>
      <c r="I63" s="27"/>
      <c r="U63" s="8"/>
      <c r="V63" s="19"/>
      <c r="W63" s="7"/>
      <c r="AB63" s="8"/>
      <c r="AH63" s="8"/>
      <c r="AI63" s="97"/>
      <c r="AJ63" s="16"/>
      <c r="AP63" s="27"/>
      <c r="AQ63" s="70"/>
      <c r="AR63" s="25"/>
      <c r="AS63" s="16"/>
      <c r="AT63" s="16"/>
      <c r="AU63" s="16"/>
      <c r="AV63" s="8"/>
      <c r="AW63" s="16"/>
      <c r="AX63" s="16"/>
      <c r="AY63" s="16"/>
      <c r="AZ63" s="16"/>
      <c r="BA63" s="16"/>
      <c r="BB63" s="8"/>
      <c r="BC63" s="52">
        <f>AR63+AT63+AV63</f>
        <v>0</v>
      </c>
      <c r="BD63" s="16"/>
      <c r="BE63" s="16"/>
      <c r="BF63" s="16"/>
      <c r="BG63" s="8"/>
      <c r="BH63" s="27"/>
      <c r="BI63" s="16"/>
      <c r="BJ63" s="16"/>
      <c r="BK63" s="16"/>
      <c r="BL63" s="16"/>
      <c r="BM63" s="16"/>
      <c r="BN63" s="8"/>
      <c r="BO63" s="52"/>
      <c r="BP63" s="16"/>
      <c r="BQ63" s="16"/>
      <c r="BR63" s="16"/>
      <c r="BS63" s="16"/>
      <c r="BT63" s="16"/>
      <c r="BU63" s="16"/>
      <c r="BV63" s="16"/>
      <c r="BW63" s="16"/>
      <c r="BX63" s="16"/>
      <c r="BY63" s="8"/>
      <c r="BZ63" s="52"/>
      <c r="CA63" s="23">
        <f>I63+V63+AI63+AP63+BC63+BH63+BO63+BZ63</f>
        <v>0</v>
      </c>
      <c r="CB63" s="8"/>
    </row>
    <row r="64" spans="1:81" hidden="1" x14ac:dyDescent="0.3">
      <c r="A64" s="25">
        <v>27</v>
      </c>
      <c r="B64" s="26" t="s">
        <v>68</v>
      </c>
      <c r="C64" s="7"/>
      <c r="D64" s="16"/>
      <c r="E64" s="16"/>
      <c r="F64" s="16"/>
      <c r="G64" s="16"/>
      <c r="H64" s="8"/>
      <c r="I64" s="27"/>
      <c r="J64" s="16"/>
      <c r="K64" s="16"/>
      <c r="L64" s="16"/>
      <c r="M64" s="16"/>
      <c r="N64" s="16"/>
      <c r="O64" s="16"/>
      <c r="P64" s="16"/>
      <c r="Q64" s="16"/>
      <c r="R64" s="16"/>
      <c r="S64" s="25"/>
      <c r="T64" s="25"/>
      <c r="U64" s="26"/>
      <c r="V64" s="19"/>
      <c r="W64" s="28"/>
      <c r="X64" s="25"/>
      <c r="Y64" s="25"/>
      <c r="Z64" s="25"/>
      <c r="AA64" s="25"/>
      <c r="AB64" s="26"/>
      <c r="AC64" s="25"/>
      <c r="AD64" s="25"/>
      <c r="AE64" s="25"/>
      <c r="AF64" s="25"/>
      <c r="AG64" s="25"/>
      <c r="AH64" s="26"/>
      <c r="AI64" s="97"/>
      <c r="AJ64" s="25"/>
      <c r="AK64" s="25"/>
      <c r="AL64" s="25"/>
      <c r="AM64" s="25"/>
      <c r="AN64" s="25"/>
      <c r="AO64" s="25"/>
      <c r="AP64" s="27"/>
      <c r="AQ64" s="16"/>
      <c r="AR64" s="16"/>
      <c r="AS64" s="16"/>
      <c r="AT64" s="16"/>
      <c r="AU64" s="16"/>
      <c r="AV64" s="8"/>
      <c r="AW64" s="16"/>
      <c r="AX64" s="16"/>
      <c r="AY64" s="16"/>
      <c r="AZ64" s="16"/>
      <c r="BA64" s="16"/>
      <c r="BB64" s="8"/>
      <c r="BC64" s="52">
        <f>AR64+AT64+AV64</f>
        <v>0</v>
      </c>
      <c r="BD64" s="16"/>
      <c r="BE64" s="16"/>
      <c r="BF64" s="16"/>
      <c r="BG64" s="8"/>
      <c r="BH64" s="27"/>
      <c r="BI64" s="16"/>
      <c r="BJ64" s="16"/>
      <c r="BK64" s="16"/>
      <c r="BL64" s="16"/>
      <c r="BM64" s="16"/>
      <c r="BN64" s="8"/>
      <c r="BO64" s="52"/>
      <c r="BP64" s="16"/>
      <c r="BQ64" s="16"/>
      <c r="BR64" s="16"/>
      <c r="BS64" s="16"/>
      <c r="BT64" s="16"/>
      <c r="BU64" s="16"/>
      <c r="BV64" s="16"/>
      <c r="BW64" s="16"/>
      <c r="BX64" s="16"/>
      <c r="BY64" s="8"/>
      <c r="BZ64" s="52"/>
      <c r="CA64" s="23">
        <f>I64+V64+AI64+AP64+BC64+BH64+BO64+BZ64</f>
        <v>0</v>
      </c>
      <c r="CB64" s="8"/>
    </row>
    <row r="65" spans="1:80" hidden="1" x14ac:dyDescent="0.3">
      <c r="A65" s="25">
        <v>28</v>
      </c>
      <c r="B65" s="8" t="s">
        <v>130</v>
      </c>
      <c r="C65" s="7"/>
      <c r="H65" s="8"/>
      <c r="I65" s="27"/>
      <c r="U65" s="8"/>
      <c r="V65" s="19"/>
      <c r="W65" s="7"/>
      <c r="AB65" s="8"/>
      <c r="AH65" s="8"/>
      <c r="AI65" s="97"/>
      <c r="AJ65" s="16"/>
      <c r="AP65" s="27"/>
      <c r="AQ65" s="30"/>
      <c r="AR65" s="16"/>
      <c r="AS65" s="16"/>
      <c r="AT65" s="16"/>
      <c r="AU65" s="16"/>
      <c r="AV65" s="8"/>
      <c r="AW65" s="16"/>
      <c r="AX65" s="16"/>
      <c r="AY65" s="16"/>
      <c r="AZ65" s="16"/>
      <c r="BA65" s="16"/>
      <c r="BB65" s="8"/>
      <c r="BC65" s="52">
        <f>AR65+AT65+AV65</f>
        <v>0</v>
      </c>
      <c r="BD65" s="16"/>
      <c r="BE65" s="16"/>
      <c r="BF65" s="16"/>
      <c r="BG65" s="8"/>
      <c r="BH65" s="27"/>
      <c r="BI65" s="16"/>
      <c r="BJ65" s="16"/>
      <c r="BK65" s="16"/>
      <c r="BL65" s="16"/>
      <c r="BM65" s="16"/>
      <c r="BN65" s="8"/>
      <c r="BO65" s="52"/>
      <c r="BP65" s="16"/>
      <c r="BQ65" s="16"/>
      <c r="BR65" s="16"/>
      <c r="BS65" s="16"/>
      <c r="BT65" s="16"/>
      <c r="BU65" s="16"/>
      <c r="BV65" s="16"/>
      <c r="BW65" s="16"/>
      <c r="BX65" s="16"/>
      <c r="BY65" s="8"/>
      <c r="BZ65" s="52"/>
      <c r="CA65" s="23">
        <f>I65+V65+AI65+AP65+BC65+BH65+BO65+BZ65</f>
        <v>0</v>
      </c>
      <c r="CB65" s="8"/>
    </row>
    <row r="66" spans="1:80" hidden="1" x14ac:dyDescent="0.3">
      <c r="A66" s="25">
        <v>29</v>
      </c>
      <c r="B66" s="26" t="s">
        <v>165</v>
      </c>
      <c r="C66" s="7"/>
      <c r="D66" s="16"/>
      <c r="E66" s="16"/>
      <c r="F66" s="16"/>
      <c r="G66" s="16"/>
      <c r="H66" s="8"/>
      <c r="I66" s="27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8"/>
      <c r="V66" s="19"/>
      <c r="W66" s="28"/>
      <c r="X66" s="25"/>
      <c r="Y66" s="25"/>
      <c r="Z66" s="25"/>
      <c r="AA66" s="25"/>
      <c r="AB66" s="26"/>
      <c r="AC66" s="25"/>
      <c r="AD66" s="25"/>
      <c r="AE66" s="25"/>
      <c r="AF66" s="25"/>
      <c r="AG66" s="25"/>
      <c r="AH66" s="26"/>
      <c r="AI66" s="97"/>
      <c r="AJ66" s="25"/>
      <c r="AK66" s="25"/>
      <c r="AL66" s="25"/>
      <c r="AM66" s="25"/>
      <c r="AN66" s="25"/>
      <c r="AO66" s="25"/>
      <c r="AP66" s="27"/>
      <c r="AQ66" s="16"/>
      <c r="AR66" s="16"/>
      <c r="AS66" s="16"/>
      <c r="AT66" s="16"/>
      <c r="AU66" s="16"/>
      <c r="AV66" s="8"/>
      <c r="AW66" s="16"/>
      <c r="AX66" s="16"/>
      <c r="AY66" s="16"/>
      <c r="AZ66" s="16"/>
      <c r="BA66" s="16"/>
      <c r="BB66" s="8"/>
      <c r="BC66" s="52">
        <f>AR66+AT66+AV66</f>
        <v>0</v>
      </c>
      <c r="BD66" s="7"/>
      <c r="BE66" s="16"/>
      <c r="BF66" s="16"/>
      <c r="BG66" s="8"/>
      <c r="BH66" s="27"/>
      <c r="BI66" s="16"/>
      <c r="BJ66" s="16"/>
      <c r="BK66" s="16"/>
      <c r="BL66" s="16"/>
      <c r="BM66" s="16"/>
      <c r="BN66" s="8"/>
      <c r="BO66" s="27"/>
      <c r="BP66" s="16"/>
      <c r="BQ66" s="16"/>
      <c r="BR66" s="16"/>
      <c r="BS66" s="16"/>
      <c r="BT66" s="16"/>
      <c r="BU66" s="16"/>
      <c r="BV66" s="16"/>
      <c r="BW66" s="16"/>
      <c r="BX66" s="16"/>
      <c r="BY66" s="8"/>
      <c r="BZ66" s="52"/>
      <c r="CA66" s="23">
        <f>I66+V66+AI66+AP66+BC66+BH66+BO66+BZ66</f>
        <v>0</v>
      </c>
      <c r="CB66" s="29"/>
    </row>
    <row r="67" spans="1:80" hidden="1" x14ac:dyDescent="0.3">
      <c r="A67" s="25">
        <v>30</v>
      </c>
      <c r="B67" s="103" t="s">
        <v>70</v>
      </c>
      <c r="C67" s="7"/>
      <c r="D67" s="16"/>
      <c r="E67" s="16"/>
      <c r="F67" s="16"/>
      <c r="G67" s="16"/>
      <c r="H67" s="8"/>
      <c r="I67" s="2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8"/>
      <c r="V67" s="19"/>
      <c r="W67" s="28"/>
      <c r="X67" s="25"/>
      <c r="Y67" s="25"/>
      <c r="Z67" s="25"/>
      <c r="AA67" s="25"/>
      <c r="AB67" s="26"/>
      <c r="AC67" s="25"/>
      <c r="AD67" s="25"/>
      <c r="AE67" s="25"/>
      <c r="AF67" s="25"/>
      <c r="AG67" s="25"/>
      <c r="AH67" s="26"/>
      <c r="AI67" s="97"/>
      <c r="AJ67" s="25"/>
      <c r="AK67" s="25"/>
      <c r="AL67" s="25"/>
      <c r="AM67" s="25"/>
      <c r="AN67" s="25"/>
      <c r="AO67" s="25"/>
      <c r="AP67" s="27"/>
      <c r="AQ67" s="31"/>
      <c r="AR67" s="33"/>
      <c r="AS67" s="33"/>
      <c r="AT67" s="33"/>
      <c r="AU67" s="33"/>
      <c r="AV67" s="34"/>
      <c r="AW67" s="31"/>
      <c r="AX67" s="33"/>
      <c r="AY67" s="33"/>
      <c r="AZ67" s="33"/>
      <c r="BA67" s="33"/>
      <c r="BB67" s="34"/>
      <c r="BC67" s="52">
        <f>AR67+AT67+AV67</f>
        <v>0</v>
      </c>
      <c r="BD67" s="31"/>
      <c r="BE67" s="33"/>
      <c r="BF67" s="33"/>
      <c r="BG67" s="34"/>
      <c r="BH67" s="51"/>
      <c r="BI67" s="31"/>
      <c r="BJ67" s="33"/>
      <c r="BK67" s="33"/>
      <c r="BL67" s="33"/>
      <c r="BM67" s="33"/>
      <c r="BN67" s="34"/>
      <c r="BO67" s="51"/>
      <c r="BP67" s="31"/>
      <c r="BQ67" s="33"/>
      <c r="BR67" s="33"/>
      <c r="BS67" s="33"/>
      <c r="BT67" s="33"/>
      <c r="BU67" s="33"/>
      <c r="BV67" s="33"/>
      <c r="BW67" s="33"/>
      <c r="BX67" s="33"/>
      <c r="BY67" s="34"/>
      <c r="BZ67" s="51"/>
      <c r="CA67" s="23">
        <f>I67+V67+AI67+AP67+BC67+BH67+BO67+BZ67</f>
        <v>0</v>
      </c>
      <c r="CB67" s="53"/>
    </row>
    <row r="68" spans="1:80" x14ac:dyDescent="0.3">
      <c r="A68" s="37"/>
      <c r="B68" s="39" t="s">
        <v>20</v>
      </c>
      <c r="C68" s="37"/>
      <c r="D68" s="38">
        <f>SUM(D36:D66)</f>
        <v>370</v>
      </c>
      <c r="E68" s="38"/>
      <c r="F68" s="38">
        <f>SUM(F36:F66)</f>
        <v>458</v>
      </c>
      <c r="G68" s="38"/>
      <c r="H68" s="39">
        <f>SUM(H36:H66)</f>
        <v>348</v>
      </c>
      <c r="I68" s="40">
        <f>SUM(I36:I66)</f>
        <v>1176</v>
      </c>
      <c r="J68" s="37"/>
      <c r="K68" s="38">
        <f>SUM(K38:K66)</f>
        <v>553</v>
      </c>
      <c r="L68" s="38"/>
      <c r="M68" s="38">
        <f>SUM(M38:M66)</f>
        <v>562</v>
      </c>
      <c r="N68" s="38"/>
      <c r="O68" s="38">
        <f>SUM(O36:O66)</f>
        <v>279</v>
      </c>
      <c r="P68" s="38"/>
      <c r="Q68" s="38"/>
      <c r="R68" s="38"/>
      <c r="S68" s="38">
        <f>SUM(S36:S66)</f>
        <v>442</v>
      </c>
      <c r="T68" s="38"/>
      <c r="U68" s="39">
        <f>SUM(U36:U66)</f>
        <v>200</v>
      </c>
      <c r="V68" s="40">
        <f>K68+M68+Q68+O68+S68+U68</f>
        <v>2036</v>
      </c>
      <c r="W68" s="35"/>
      <c r="X68" s="41">
        <f>SUM(X36:X66)</f>
        <v>371</v>
      </c>
      <c r="Y68" s="41"/>
      <c r="Z68" s="41">
        <f>SUM(Z36:Z66)</f>
        <v>452</v>
      </c>
      <c r="AA68" s="41"/>
      <c r="AB68" s="36">
        <f>SUM(AB36:AB66)</f>
        <v>348</v>
      </c>
      <c r="AC68" s="41"/>
      <c r="AD68" s="41">
        <f>SUM(AD36:AD44)</f>
        <v>355</v>
      </c>
      <c r="AE68" s="41"/>
      <c r="AF68" s="41">
        <f>SUM(AF36:AF44)</f>
        <v>200</v>
      </c>
      <c r="AG68" s="41"/>
      <c r="AH68" s="36">
        <f>SUM(AH36:AH66)</f>
        <v>400</v>
      </c>
      <c r="AI68" s="71">
        <f>X68+Z68+AB68+AD68+AF68+AH68</f>
        <v>2126</v>
      </c>
      <c r="AJ68" s="41"/>
      <c r="AK68" s="41">
        <f>SUM(AK36:AK66)</f>
        <v>476</v>
      </c>
      <c r="AL68" s="41"/>
      <c r="AM68" s="41">
        <f>SUM(AM36:AM66)</f>
        <v>390</v>
      </c>
      <c r="AN68" s="41"/>
      <c r="AO68" s="41">
        <f>SUM(AO36:AO66)</f>
        <v>400</v>
      </c>
      <c r="AP68" s="71">
        <f>SUM(AP36:AP66)</f>
        <v>1266</v>
      </c>
      <c r="AQ68" s="38"/>
      <c r="AR68" s="38">
        <f>SUM(AR36:AR67)</f>
        <v>451</v>
      </c>
      <c r="AS68" s="38"/>
      <c r="AT68" s="38">
        <f>SUM(AT36:AT67)</f>
        <v>460</v>
      </c>
      <c r="AU68" s="38"/>
      <c r="AV68" s="39">
        <f>SUM(AV36:AV67)</f>
        <v>400</v>
      </c>
      <c r="AW68" s="38"/>
      <c r="AX68" s="38">
        <f>SUM(AX36:AX67)</f>
        <v>68</v>
      </c>
      <c r="AY68" s="38"/>
      <c r="AZ68" s="38"/>
      <c r="BA68" s="38"/>
      <c r="BB68" s="39"/>
      <c r="BC68" s="40">
        <f>AR68+AT68+AV68+AX68+AZ68+BB68</f>
        <v>1379</v>
      </c>
      <c r="BD68" s="41"/>
      <c r="BE68" s="41">
        <f>SUM(BE36:BE57)</f>
        <v>0</v>
      </c>
      <c r="BF68" s="41"/>
      <c r="BG68" s="39">
        <f>SUM(BG36:BG57)</f>
        <v>0</v>
      </c>
      <c r="BH68" s="40">
        <f>SUM(BH36:BH57)</f>
        <v>0</v>
      </c>
      <c r="BI68" s="38"/>
      <c r="BJ68" s="38">
        <f>SUM(BJ36:BJ66)</f>
        <v>0</v>
      </c>
      <c r="BK68" s="38"/>
      <c r="BL68" s="38">
        <f>SUM(BL36:BL66)</f>
        <v>0</v>
      </c>
      <c r="BM68" s="38"/>
      <c r="BN68" s="39">
        <f>SUM(BN36:BN66)</f>
        <v>0</v>
      </c>
      <c r="BO68" s="40">
        <f>SUM(BO36:BO66)</f>
        <v>0</v>
      </c>
      <c r="BP68" s="38"/>
      <c r="BQ68" s="38">
        <f>SUM(BQ36:BQ66)</f>
        <v>0</v>
      </c>
      <c r="BR68" s="38"/>
      <c r="BS68" s="38">
        <f>SUM(BS36:BS66)</f>
        <v>0</v>
      </c>
      <c r="BT68" s="38"/>
      <c r="BU68" s="38">
        <f>SUM(BU36:BU66)</f>
        <v>0</v>
      </c>
      <c r="BV68" s="38"/>
      <c r="BW68" s="38">
        <f>SUM(BW36:BW66)</f>
        <v>0</v>
      </c>
      <c r="BX68" s="38"/>
      <c r="BY68" s="39">
        <f>SUM(BY36:BY66)</f>
        <v>0</v>
      </c>
      <c r="BZ68" s="42">
        <f>SUM(BZ36:BZ66)</f>
        <v>0</v>
      </c>
      <c r="CA68" s="54">
        <f>I68+V68+AI68+AP68+BC68+BH68+BO68+BZ68</f>
        <v>7983</v>
      </c>
      <c r="CB68" s="121">
        <v>2</v>
      </c>
    </row>
    <row r="69" spans="1:80" ht="15" hidden="1" x14ac:dyDescent="0.25">
      <c r="A69" s="144" t="s">
        <v>150</v>
      </c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2"/>
      <c r="BG69" s="142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142"/>
      <c r="BS69" s="142"/>
      <c r="BT69" s="142"/>
      <c r="BU69" s="142"/>
      <c r="BV69" s="142"/>
      <c r="BW69" s="142"/>
      <c r="BX69" s="142"/>
      <c r="BY69" s="142"/>
      <c r="BZ69" s="142"/>
      <c r="CA69" s="142"/>
      <c r="CB69" s="145"/>
    </row>
    <row r="70" spans="1:80" ht="15" hidden="1" x14ac:dyDescent="0.25">
      <c r="A70" s="7">
        <v>1</v>
      </c>
      <c r="B70" s="16" t="s">
        <v>73</v>
      </c>
      <c r="C70" s="7"/>
      <c r="D70" s="16"/>
      <c r="E70" s="16"/>
      <c r="F70" s="16"/>
      <c r="G70" s="16"/>
      <c r="H70" s="8"/>
      <c r="I70" s="2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8"/>
      <c r="V70" s="27">
        <f>K70+M70</f>
        <v>0</v>
      </c>
      <c r="W70" s="16"/>
      <c r="X70" s="16"/>
      <c r="Y70" s="16"/>
      <c r="Z70" s="16"/>
      <c r="AA70" s="16"/>
      <c r="AB70" s="8"/>
      <c r="AC70" s="16"/>
      <c r="AD70" s="16"/>
      <c r="AE70" s="16"/>
      <c r="AF70" s="16"/>
      <c r="AG70" s="16"/>
      <c r="AH70" s="8"/>
      <c r="AI70" s="97">
        <f>X70+Z70+AB70</f>
        <v>0</v>
      </c>
      <c r="AJ70" s="7"/>
      <c r="AK70" s="16"/>
      <c r="AL70" s="16"/>
      <c r="AM70" s="16"/>
      <c r="AN70" s="16"/>
      <c r="AO70" s="16"/>
      <c r="AP70" s="95"/>
      <c r="AQ70" s="16"/>
      <c r="AR70" s="16"/>
      <c r="AS70" s="16"/>
      <c r="AT70" s="16"/>
      <c r="AU70" s="16"/>
      <c r="AV70" s="8"/>
      <c r="AW70" s="16"/>
      <c r="AX70" s="16"/>
      <c r="AY70" s="16"/>
      <c r="AZ70" s="16"/>
      <c r="BA70" s="16"/>
      <c r="BB70" s="8"/>
      <c r="BC70" s="27"/>
      <c r="BD70" s="7"/>
      <c r="BE70" s="16"/>
      <c r="BF70" s="16"/>
      <c r="BG70" s="8"/>
      <c r="BH70" s="27"/>
      <c r="BI70" s="7"/>
      <c r="BJ70" s="16"/>
      <c r="BK70" s="16"/>
      <c r="BL70" s="16"/>
      <c r="BM70" s="16"/>
      <c r="BN70" s="16"/>
      <c r="BO70" s="99"/>
      <c r="BP70" s="7"/>
      <c r="BQ70" s="16"/>
      <c r="BR70" s="16"/>
      <c r="BS70" s="16"/>
      <c r="BT70" s="16"/>
      <c r="BU70" s="16"/>
      <c r="BV70" s="16"/>
      <c r="BW70" s="16"/>
      <c r="BX70" s="16"/>
      <c r="BY70" s="8"/>
      <c r="BZ70" s="52"/>
      <c r="CA70" s="65">
        <f t="shared" ref="CA70:CA85" si="1">I70+V70+AI70+AP70+BC70+BH70+BO70+BZ70</f>
        <v>0</v>
      </c>
      <c r="CB70" s="8"/>
    </row>
    <row r="71" spans="1:80" ht="15" hidden="1" x14ac:dyDescent="0.25">
      <c r="A71" s="7">
        <v>2</v>
      </c>
      <c r="B71" s="8" t="s">
        <v>75</v>
      </c>
      <c r="C71" s="7"/>
      <c r="D71" s="16"/>
      <c r="E71" s="16"/>
      <c r="F71" s="16"/>
      <c r="G71" s="16"/>
      <c r="H71" s="8"/>
      <c r="I71" s="27">
        <f>D71+H71</f>
        <v>0</v>
      </c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8"/>
      <c r="V71" s="27">
        <f>O71+Q71</f>
        <v>0</v>
      </c>
      <c r="W71" s="16"/>
      <c r="X71" s="16"/>
      <c r="Y71" s="16"/>
      <c r="Z71" s="16"/>
      <c r="AA71" s="16"/>
      <c r="AB71" s="8"/>
      <c r="AC71" s="16"/>
      <c r="AD71" s="16"/>
      <c r="AE71" s="16"/>
      <c r="AF71" s="16"/>
      <c r="AG71" s="16"/>
      <c r="AH71" s="8"/>
      <c r="AI71" s="97"/>
      <c r="AJ71" s="7"/>
      <c r="AK71" s="16"/>
      <c r="AL71" s="16"/>
      <c r="AM71" s="16"/>
      <c r="AN71" s="16"/>
      <c r="AO71" s="16"/>
      <c r="AP71" s="95"/>
      <c r="AQ71" s="16"/>
      <c r="AR71" s="16"/>
      <c r="AS71" s="16"/>
      <c r="AT71" s="16"/>
      <c r="AU71" s="16"/>
      <c r="AV71" s="8"/>
      <c r="AW71" s="16"/>
      <c r="AX71" s="16"/>
      <c r="AY71" s="16"/>
      <c r="AZ71" s="16"/>
      <c r="BA71" s="16"/>
      <c r="BB71" s="8"/>
      <c r="BC71" s="27"/>
      <c r="BD71" s="7"/>
      <c r="BE71" s="16"/>
      <c r="BF71" s="16"/>
      <c r="BG71" s="8"/>
      <c r="BH71" s="52"/>
      <c r="BI71" s="16"/>
      <c r="BJ71" s="16"/>
      <c r="BK71" s="16"/>
      <c r="BL71" s="16"/>
      <c r="BM71" s="16"/>
      <c r="BN71" s="8"/>
      <c r="BO71" s="49"/>
      <c r="BP71" s="7"/>
      <c r="BQ71" s="16"/>
      <c r="BR71" s="16"/>
      <c r="BS71" s="16"/>
      <c r="BT71" s="16"/>
      <c r="BU71" s="16"/>
      <c r="BV71" s="16"/>
      <c r="BW71" s="16"/>
      <c r="BX71" s="16"/>
      <c r="BY71" s="8"/>
      <c r="BZ71" s="52"/>
      <c r="CA71" s="65">
        <f t="shared" si="1"/>
        <v>0</v>
      </c>
      <c r="CB71" s="8"/>
    </row>
    <row r="72" spans="1:80" ht="15" hidden="1" x14ac:dyDescent="0.25">
      <c r="A72" s="7">
        <v>3</v>
      </c>
      <c r="B72" s="8" t="s">
        <v>74</v>
      </c>
      <c r="C72" s="7"/>
      <c r="D72" s="16"/>
      <c r="E72" s="16"/>
      <c r="F72" s="16"/>
      <c r="G72" s="16"/>
      <c r="H72" s="8"/>
      <c r="I72" s="2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8"/>
      <c r="V72" s="27">
        <f>K72+M72</f>
        <v>0</v>
      </c>
      <c r="W72" s="16"/>
      <c r="X72" s="16"/>
      <c r="Y72" s="16"/>
      <c r="Z72" s="16"/>
      <c r="AA72" s="16"/>
      <c r="AB72" s="8"/>
      <c r="AC72" s="16"/>
      <c r="AD72" s="16"/>
      <c r="AE72" s="16"/>
      <c r="AF72" s="16"/>
      <c r="AG72" s="16"/>
      <c r="AH72" s="8"/>
      <c r="AI72" s="97">
        <f>X72+Z72+AB72</f>
        <v>0</v>
      </c>
      <c r="AJ72" s="7"/>
      <c r="AK72" s="16"/>
      <c r="AL72" s="16"/>
      <c r="AM72" s="16"/>
      <c r="AN72" s="16"/>
      <c r="AO72" s="16"/>
      <c r="AP72" s="95"/>
      <c r="AQ72" s="16"/>
      <c r="AR72" s="16"/>
      <c r="AS72" s="16"/>
      <c r="AT72" s="16"/>
      <c r="AU72" s="16"/>
      <c r="AV72" s="8"/>
      <c r="AW72" s="16"/>
      <c r="AX72" s="16"/>
      <c r="AY72" s="16"/>
      <c r="AZ72" s="16"/>
      <c r="BA72" s="16"/>
      <c r="BB72" s="8"/>
      <c r="BC72" s="27"/>
      <c r="BD72" s="7"/>
      <c r="BE72" s="16"/>
      <c r="BF72" s="16"/>
      <c r="BG72" s="8"/>
      <c r="BH72" s="52"/>
      <c r="BI72" s="16"/>
      <c r="BJ72" s="16"/>
      <c r="BK72" s="16"/>
      <c r="BL72" s="16"/>
      <c r="BM72" s="16"/>
      <c r="BN72" s="34"/>
      <c r="BO72" s="49"/>
      <c r="BP72" s="7"/>
      <c r="BQ72" s="16"/>
      <c r="BR72" s="16"/>
      <c r="BS72" s="16"/>
      <c r="BT72" s="16"/>
      <c r="BU72" s="16"/>
      <c r="BV72" s="16"/>
      <c r="BW72" s="16"/>
      <c r="BX72" s="16"/>
      <c r="BY72" s="8"/>
      <c r="BZ72" s="52"/>
      <c r="CA72" s="65">
        <f t="shared" si="1"/>
        <v>0</v>
      </c>
      <c r="CB72" s="8"/>
    </row>
    <row r="73" spans="1:80" ht="15" hidden="1" x14ac:dyDescent="0.25">
      <c r="A73" s="7">
        <v>4</v>
      </c>
      <c r="B73" s="8" t="s">
        <v>151</v>
      </c>
      <c r="C73" s="7"/>
      <c r="D73" s="16"/>
      <c r="E73" s="16"/>
      <c r="F73" s="16"/>
      <c r="G73" s="16"/>
      <c r="H73" s="8"/>
      <c r="I73" s="2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8"/>
      <c r="V73" s="27"/>
      <c r="W73" s="16"/>
      <c r="X73" s="16"/>
      <c r="Y73" s="16"/>
      <c r="Z73" s="16"/>
      <c r="AA73" s="16"/>
      <c r="AB73" s="8"/>
      <c r="AC73" s="16"/>
      <c r="AD73" s="16"/>
      <c r="AE73" s="16"/>
      <c r="AF73" s="16"/>
      <c r="AG73" s="16"/>
      <c r="AH73" s="8"/>
      <c r="AI73" s="97"/>
      <c r="AJ73" s="7"/>
      <c r="AK73" s="16"/>
      <c r="AL73" s="16"/>
      <c r="AM73" s="16"/>
      <c r="AN73" s="16"/>
      <c r="AO73" s="16"/>
      <c r="AP73" s="95"/>
      <c r="AQ73" s="16"/>
      <c r="AR73" s="16"/>
      <c r="AS73" s="16"/>
      <c r="AT73" s="16"/>
      <c r="AU73" s="16"/>
      <c r="AV73" s="8"/>
      <c r="AW73" s="16"/>
      <c r="AX73" s="16"/>
      <c r="AY73" s="16"/>
      <c r="AZ73" s="16"/>
      <c r="BA73" s="16"/>
      <c r="BB73" s="8"/>
      <c r="BC73" s="27"/>
      <c r="BD73" s="7"/>
      <c r="BE73" s="16"/>
      <c r="BF73" s="16"/>
      <c r="BG73" s="8"/>
      <c r="BH73" s="52"/>
      <c r="BI73" s="16"/>
      <c r="BJ73" s="16"/>
      <c r="BK73" s="16"/>
      <c r="BL73" s="16"/>
      <c r="BM73" s="16"/>
      <c r="BN73" s="8"/>
      <c r="BO73" s="49"/>
      <c r="BP73" s="7"/>
      <c r="BQ73" s="16"/>
      <c r="BR73" s="16"/>
      <c r="BS73" s="16"/>
      <c r="BT73" s="16"/>
      <c r="BU73" s="16"/>
      <c r="BV73" s="16"/>
      <c r="BW73" s="16"/>
      <c r="BX73" s="16"/>
      <c r="BY73" s="8"/>
      <c r="BZ73" s="52"/>
      <c r="CA73" s="65">
        <f t="shared" si="1"/>
        <v>0</v>
      </c>
      <c r="CB73" s="8"/>
    </row>
    <row r="74" spans="1:80" ht="15" hidden="1" x14ac:dyDescent="0.25">
      <c r="A74" s="7">
        <v>5</v>
      </c>
      <c r="B74" s="8" t="s">
        <v>76</v>
      </c>
      <c r="C74" s="7"/>
      <c r="D74" s="16"/>
      <c r="E74" s="16"/>
      <c r="F74" s="16"/>
      <c r="G74" s="16"/>
      <c r="H74" s="8"/>
      <c r="I74" s="27">
        <f>D74+H74</f>
        <v>0</v>
      </c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8"/>
      <c r="V74" s="27"/>
      <c r="W74" s="7"/>
      <c r="X74" s="16"/>
      <c r="Y74" s="16"/>
      <c r="Z74" s="16"/>
      <c r="AA74" s="16"/>
      <c r="AB74" s="8"/>
      <c r="AC74" s="16"/>
      <c r="AD74" s="16"/>
      <c r="AE74" s="16"/>
      <c r="AF74" s="16"/>
      <c r="AG74" s="16"/>
      <c r="AH74" s="8"/>
      <c r="AI74" s="97"/>
      <c r="AJ74" s="7"/>
      <c r="AK74" s="16"/>
      <c r="AL74" s="16"/>
      <c r="AM74" s="16"/>
      <c r="AN74" s="16"/>
      <c r="AO74" s="16"/>
      <c r="AP74" s="95"/>
      <c r="AQ74" s="16"/>
      <c r="AR74" s="16"/>
      <c r="AS74" s="16"/>
      <c r="AT74" s="16"/>
      <c r="AU74" s="16"/>
      <c r="AV74" s="8"/>
      <c r="AW74" s="16"/>
      <c r="AX74" s="16"/>
      <c r="AY74" s="16"/>
      <c r="AZ74" s="16"/>
      <c r="BA74" s="16"/>
      <c r="BB74" s="8"/>
      <c r="BC74" s="27"/>
      <c r="BD74" s="7"/>
      <c r="BE74" s="16"/>
      <c r="BF74" s="16"/>
      <c r="BG74" s="8"/>
      <c r="BH74" s="52"/>
      <c r="BI74" s="16"/>
      <c r="BJ74" s="16"/>
      <c r="BK74" s="16"/>
      <c r="BL74" s="16"/>
      <c r="BM74" s="16"/>
      <c r="BN74" s="8"/>
      <c r="BO74" s="49"/>
      <c r="BP74" s="7"/>
      <c r="BQ74" s="16"/>
      <c r="BR74" s="16"/>
      <c r="BS74" s="16"/>
      <c r="BT74" s="16"/>
      <c r="BU74" s="16"/>
      <c r="BV74" s="16"/>
      <c r="BW74" s="16"/>
      <c r="BX74" s="16"/>
      <c r="BY74" s="8"/>
      <c r="BZ74" s="52"/>
      <c r="CA74" s="65">
        <f t="shared" si="1"/>
        <v>0</v>
      </c>
      <c r="CB74" s="8"/>
    </row>
    <row r="75" spans="1:80" ht="15" hidden="1" x14ac:dyDescent="0.25">
      <c r="A75" s="7">
        <v>6</v>
      </c>
      <c r="B75" s="8" t="s">
        <v>77</v>
      </c>
      <c r="C75" s="7"/>
      <c r="D75" s="16"/>
      <c r="E75" s="16"/>
      <c r="F75" s="16"/>
      <c r="G75" s="16"/>
      <c r="H75" s="8"/>
      <c r="I75" s="2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8"/>
      <c r="V75" s="27">
        <f>O75+Q75</f>
        <v>0</v>
      </c>
      <c r="W75" s="16"/>
      <c r="X75" s="16"/>
      <c r="Y75" s="16"/>
      <c r="Z75" s="16"/>
      <c r="AA75" s="16"/>
      <c r="AB75" s="8"/>
      <c r="AC75" s="16"/>
      <c r="AD75" s="16"/>
      <c r="AE75" s="16"/>
      <c r="AF75" s="16"/>
      <c r="AG75" s="16"/>
      <c r="AH75" s="8"/>
      <c r="AI75" s="97"/>
      <c r="AJ75" s="7"/>
      <c r="AK75" s="16"/>
      <c r="AL75" s="16"/>
      <c r="AM75" s="16"/>
      <c r="AN75" s="16"/>
      <c r="AO75" s="16"/>
      <c r="AP75" s="95"/>
      <c r="AQ75" s="16"/>
      <c r="AR75" s="16"/>
      <c r="AS75" s="16"/>
      <c r="AT75" s="16"/>
      <c r="AU75" s="16"/>
      <c r="AV75" s="8"/>
      <c r="AW75" s="16"/>
      <c r="AX75" s="16"/>
      <c r="AY75" s="16"/>
      <c r="AZ75" s="16"/>
      <c r="BA75" s="16"/>
      <c r="BB75" s="8"/>
      <c r="BC75" s="27"/>
      <c r="BD75" s="7"/>
      <c r="BE75" s="16"/>
      <c r="BF75" s="16"/>
      <c r="BG75" s="8"/>
      <c r="BH75" s="52"/>
      <c r="BI75" s="16"/>
      <c r="BJ75" s="16"/>
      <c r="BK75" s="16"/>
      <c r="BL75" s="16"/>
      <c r="BM75" s="16"/>
      <c r="BN75" s="8"/>
      <c r="BO75" s="49"/>
      <c r="BP75" s="7"/>
      <c r="BQ75" s="16"/>
      <c r="BR75" s="16"/>
      <c r="BS75" s="16"/>
      <c r="BT75" s="16"/>
      <c r="BU75" s="16"/>
      <c r="BV75" s="16"/>
      <c r="BW75" s="16"/>
      <c r="BX75" s="16"/>
      <c r="BY75" s="8"/>
      <c r="BZ75" s="52"/>
      <c r="CA75" s="65">
        <f t="shared" si="1"/>
        <v>0</v>
      </c>
      <c r="CB75" s="8"/>
    </row>
    <row r="76" spans="1:80" ht="15" hidden="1" x14ac:dyDescent="0.25">
      <c r="A76" s="7">
        <v>7</v>
      </c>
      <c r="B76" s="8" t="s">
        <v>78</v>
      </c>
      <c r="C76" s="7"/>
      <c r="D76" s="16"/>
      <c r="E76" s="16"/>
      <c r="F76" s="16"/>
      <c r="G76" s="16"/>
      <c r="H76" s="8"/>
      <c r="I76" s="27">
        <f>D76+H76</f>
        <v>0</v>
      </c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8"/>
      <c r="V76" s="27"/>
      <c r="W76" s="16"/>
      <c r="X76" s="16"/>
      <c r="Y76" s="16"/>
      <c r="Z76" s="16"/>
      <c r="AA76" s="16"/>
      <c r="AB76" s="8"/>
      <c r="AC76" s="16"/>
      <c r="AD76" s="16"/>
      <c r="AE76" s="16"/>
      <c r="AF76" s="16"/>
      <c r="AG76" s="16"/>
      <c r="AH76" s="8"/>
      <c r="AI76" s="97"/>
      <c r="AJ76" s="7"/>
      <c r="AK76" s="16"/>
      <c r="AL76" s="16"/>
      <c r="AM76" s="16"/>
      <c r="AN76" s="16"/>
      <c r="AO76" s="16"/>
      <c r="AP76" s="95"/>
      <c r="AQ76" s="16"/>
      <c r="AR76" s="16"/>
      <c r="AS76" s="16"/>
      <c r="AT76" s="16"/>
      <c r="AU76" s="16"/>
      <c r="AV76" s="8"/>
      <c r="AW76" s="16"/>
      <c r="AX76" s="16"/>
      <c r="AY76" s="16"/>
      <c r="AZ76" s="16"/>
      <c r="BA76" s="16"/>
      <c r="BB76" s="8"/>
      <c r="BC76" s="27"/>
      <c r="BD76" s="7"/>
      <c r="BE76" s="16"/>
      <c r="BF76" s="16"/>
      <c r="BG76" s="8"/>
      <c r="BH76" s="52"/>
      <c r="BI76" s="16"/>
      <c r="BJ76" s="16"/>
      <c r="BK76" s="16"/>
      <c r="BL76" s="16"/>
      <c r="BM76" s="16"/>
      <c r="BN76" s="8"/>
      <c r="BO76" s="49"/>
      <c r="BP76" s="7"/>
      <c r="BQ76" s="16"/>
      <c r="BR76" s="16"/>
      <c r="BS76" s="16"/>
      <c r="BT76" s="16"/>
      <c r="BU76" s="16"/>
      <c r="BV76" s="16"/>
      <c r="BW76" s="16"/>
      <c r="BX76" s="16"/>
      <c r="BY76" s="8"/>
      <c r="BZ76" s="52"/>
      <c r="CA76" s="65">
        <f t="shared" si="1"/>
        <v>0</v>
      </c>
      <c r="CB76" s="8"/>
    </row>
    <row r="77" spans="1:80" ht="15" hidden="1" x14ac:dyDescent="0.25">
      <c r="A77" s="7">
        <v>8</v>
      </c>
      <c r="B77" s="8" t="s">
        <v>155</v>
      </c>
      <c r="C77" s="7"/>
      <c r="D77" s="16"/>
      <c r="E77" s="16"/>
      <c r="F77" s="16"/>
      <c r="G77" s="16"/>
      <c r="H77" s="8"/>
      <c r="I77" s="2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8"/>
      <c r="V77" s="27">
        <f>K77+M77</f>
        <v>0</v>
      </c>
      <c r="W77" s="16"/>
      <c r="X77" s="16"/>
      <c r="Y77" s="16"/>
      <c r="Z77" s="16"/>
      <c r="AA77" s="16"/>
      <c r="AB77" s="8"/>
      <c r="AC77" s="16"/>
      <c r="AD77" s="16"/>
      <c r="AE77" s="16"/>
      <c r="AF77" s="16"/>
      <c r="AG77" s="16"/>
      <c r="AH77" s="8"/>
      <c r="AI77" s="97"/>
      <c r="AJ77" s="7"/>
      <c r="AK77" s="16"/>
      <c r="AL77" s="16"/>
      <c r="AM77" s="16"/>
      <c r="AN77" s="16"/>
      <c r="AO77" s="16"/>
      <c r="AP77" s="95"/>
      <c r="AQ77" s="16"/>
      <c r="AR77" s="16"/>
      <c r="AS77" s="16"/>
      <c r="AT77" s="16"/>
      <c r="AU77" s="16"/>
      <c r="AV77" s="8"/>
      <c r="AW77" s="16"/>
      <c r="AX77" s="16"/>
      <c r="AY77" s="16"/>
      <c r="AZ77" s="16"/>
      <c r="BA77" s="16"/>
      <c r="BB77" s="8"/>
      <c r="BC77" s="27"/>
      <c r="BD77" s="7"/>
      <c r="BE77" s="16"/>
      <c r="BF77" s="16"/>
      <c r="BG77" s="8"/>
      <c r="BH77" s="52"/>
      <c r="BI77" s="16"/>
      <c r="BJ77" s="16"/>
      <c r="BK77" s="16"/>
      <c r="BL77" s="16"/>
      <c r="BM77" s="16"/>
      <c r="BN77" s="8"/>
      <c r="BO77" s="49"/>
      <c r="BP77" s="7"/>
      <c r="BQ77" s="16"/>
      <c r="BR77" s="16"/>
      <c r="BS77" s="16"/>
      <c r="BT77" s="16"/>
      <c r="BU77" s="16"/>
      <c r="BV77" s="16"/>
      <c r="BW77" s="16"/>
      <c r="BX77" s="16"/>
      <c r="BY77" s="8"/>
      <c r="BZ77" s="52"/>
      <c r="CA77" s="65">
        <f t="shared" si="1"/>
        <v>0</v>
      </c>
      <c r="CB77" s="8"/>
    </row>
    <row r="78" spans="1:80" ht="15" hidden="1" x14ac:dyDescent="0.25">
      <c r="A78" s="7">
        <v>9</v>
      </c>
      <c r="B78" s="8" t="s">
        <v>82</v>
      </c>
      <c r="C78" s="7"/>
      <c r="D78" s="16"/>
      <c r="E78" s="16"/>
      <c r="F78" s="16"/>
      <c r="G78" s="16"/>
      <c r="H78" s="8"/>
      <c r="I78" s="2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8"/>
      <c r="V78" s="27"/>
      <c r="W78" s="16"/>
      <c r="X78" s="16"/>
      <c r="Y78" s="16"/>
      <c r="Z78" s="16"/>
      <c r="AA78" s="16"/>
      <c r="AB78" s="8"/>
      <c r="AC78" s="16"/>
      <c r="AD78" s="16"/>
      <c r="AE78" s="16"/>
      <c r="AF78" s="16"/>
      <c r="AG78" s="16"/>
      <c r="AH78" s="8"/>
      <c r="AI78" s="97"/>
      <c r="AJ78" s="7"/>
      <c r="AK78" s="16"/>
      <c r="AL78" s="16"/>
      <c r="AM78" s="16"/>
      <c r="AN78" s="16"/>
      <c r="AO78" s="16"/>
      <c r="AP78" s="95"/>
      <c r="AQ78" s="16"/>
      <c r="AR78" s="16"/>
      <c r="AS78" s="16"/>
      <c r="AT78" s="16"/>
      <c r="AU78" s="16"/>
      <c r="AV78" s="8"/>
      <c r="AW78" s="16"/>
      <c r="AX78" s="16"/>
      <c r="AY78" s="16"/>
      <c r="AZ78" s="16"/>
      <c r="BA78" s="16"/>
      <c r="BB78" s="8"/>
      <c r="BC78" s="27"/>
      <c r="BD78" s="7"/>
      <c r="BE78" s="16"/>
      <c r="BF78" s="16"/>
      <c r="BG78" s="8"/>
      <c r="BH78" s="52"/>
      <c r="BI78" s="16"/>
      <c r="BJ78" s="16"/>
      <c r="BK78" s="16"/>
      <c r="BL78" s="16"/>
      <c r="BM78" s="16"/>
      <c r="BN78" s="8"/>
      <c r="BO78" s="49"/>
      <c r="BP78" s="7"/>
      <c r="BQ78" s="16"/>
      <c r="BR78" s="16"/>
      <c r="BS78" s="16"/>
      <c r="BT78" s="16"/>
      <c r="BU78" s="16"/>
      <c r="BV78" s="16"/>
      <c r="BW78" s="16"/>
      <c r="BX78" s="16"/>
      <c r="BY78" s="8"/>
      <c r="BZ78" s="52"/>
      <c r="CA78" s="65">
        <f t="shared" si="1"/>
        <v>0</v>
      </c>
      <c r="CB78" s="8"/>
    </row>
    <row r="79" spans="1:80" ht="15" hidden="1" x14ac:dyDescent="0.25">
      <c r="A79" s="7">
        <v>10</v>
      </c>
      <c r="B79" s="8" t="s">
        <v>106</v>
      </c>
      <c r="C79" s="7"/>
      <c r="D79" s="16"/>
      <c r="E79" s="16"/>
      <c r="F79" s="16"/>
      <c r="G79" s="16"/>
      <c r="H79" s="8"/>
      <c r="I79" s="2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8"/>
      <c r="V79" s="27"/>
      <c r="W79" s="16"/>
      <c r="X79" s="16"/>
      <c r="Y79" s="16"/>
      <c r="Z79" s="16"/>
      <c r="AA79" s="16"/>
      <c r="AB79" s="8"/>
      <c r="AC79" s="16"/>
      <c r="AD79" s="16"/>
      <c r="AE79" s="16"/>
      <c r="AF79" s="16"/>
      <c r="AG79" s="16"/>
      <c r="AH79" s="8"/>
      <c r="AI79" s="97"/>
      <c r="AJ79" s="7"/>
      <c r="AK79" s="16"/>
      <c r="AL79" s="16"/>
      <c r="AM79" s="16"/>
      <c r="AN79" s="16"/>
      <c r="AO79" s="16"/>
      <c r="AP79" s="95"/>
      <c r="AQ79" s="16"/>
      <c r="AR79" s="16"/>
      <c r="AS79" s="16"/>
      <c r="AT79" s="16"/>
      <c r="AU79" s="16"/>
      <c r="AV79" s="8"/>
      <c r="AW79" s="16"/>
      <c r="AX79" s="16"/>
      <c r="AY79" s="16"/>
      <c r="AZ79" s="16"/>
      <c r="BA79" s="16"/>
      <c r="BB79" s="8"/>
      <c r="BC79" s="27"/>
      <c r="BD79" s="7"/>
      <c r="BE79" s="16"/>
      <c r="BF79" s="16"/>
      <c r="BG79" s="8"/>
      <c r="BH79" s="52"/>
      <c r="BI79" s="16"/>
      <c r="BJ79" s="16"/>
      <c r="BK79" s="16"/>
      <c r="BL79" s="16"/>
      <c r="BM79" s="16"/>
      <c r="BN79" s="8"/>
      <c r="BO79" s="49"/>
      <c r="BP79" s="7"/>
      <c r="BQ79" s="16"/>
      <c r="BR79" s="16"/>
      <c r="BS79" s="16"/>
      <c r="BT79" s="16"/>
      <c r="BU79" s="16"/>
      <c r="BV79" s="16"/>
      <c r="BW79" s="16"/>
      <c r="BX79" s="16"/>
      <c r="BY79" s="8"/>
      <c r="BZ79" s="52"/>
      <c r="CA79" s="65">
        <f t="shared" si="1"/>
        <v>0</v>
      </c>
      <c r="CB79" s="8"/>
    </row>
    <row r="80" spans="1:80" ht="15" hidden="1" x14ac:dyDescent="0.25">
      <c r="A80" s="7">
        <v>11</v>
      </c>
      <c r="B80" s="8" t="s">
        <v>107</v>
      </c>
      <c r="C80" s="7"/>
      <c r="D80" s="16"/>
      <c r="E80" s="16"/>
      <c r="F80" s="16"/>
      <c r="G80" s="16"/>
      <c r="H80" s="8"/>
      <c r="I80" s="27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8"/>
      <c r="V80" s="27"/>
      <c r="W80" s="16"/>
      <c r="X80" s="16"/>
      <c r="Y80" s="16"/>
      <c r="Z80" s="16"/>
      <c r="AA80" s="16"/>
      <c r="AB80" s="8"/>
      <c r="AC80" s="16"/>
      <c r="AD80" s="16"/>
      <c r="AE80" s="16"/>
      <c r="AF80" s="16"/>
      <c r="AG80" s="16"/>
      <c r="AH80" s="8"/>
      <c r="AI80" s="97"/>
      <c r="AJ80" s="7"/>
      <c r="AK80" s="16"/>
      <c r="AL80" s="16"/>
      <c r="AM80" s="16"/>
      <c r="AN80" s="16"/>
      <c r="AO80" s="16"/>
      <c r="AP80" s="95"/>
      <c r="AQ80" s="16"/>
      <c r="AR80" s="16"/>
      <c r="AS80" s="16"/>
      <c r="AT80" s="16"/>
      <c r="AU80" s="16"/>
      <c r="AV80" s="8"/>
      <c r="AW80" s="16"/>
      <c r="AX80" s="16"/>
      <c r="AY80" s="16"/>
      <c r="AZ80" s="16"/>
      <c r="BA80" s="16"/>
      <c r="BB80" s="8"/>
      <c r="BC80" s="27"/>
      <c r="BD80" s="7"/>
      <c r="BE80" s="16"/>
      <c r="BF80" s="16"/>
      <c r="BG80" s="8"/>
      <c r="BH80" s="52"/>
      <c r="BI80" s="16"/>
      <c r="BJ80" s="16"/>
      <c r="BK80" s="16"/>
      <c r="BL80" s="16"/>
      <c r="BM80" s="16"/>
      <c r="BN80" s="8"/>
      <c r="BO80" s="49"/>
      <c r="BP80" s="7"/>
      <c r="BQ80" s="16"/>
      <c r="BR80" s="16"/>
      <c r="BS80" s="16"/>
      <c r="BT80" s="16"/>
      <c r="BU80" s="16"/>
      <c r="BV80" s="16"/>
      <c r="BW80" s="16"/>
      <c r="BX80" s="16"/>
      <c r="BY80" s="8"/>
      <c r="BZ80" s="52"/>
      <c r="CA80" s="65">
        <f t="shared" si="1"/>
        <v>0</v>
      </c>
      <c r="CB80" s="8"/>
    </row>
    <row r="81" spans="1:80" ht="15" hidden="1" x14ac:dyDescent="0.25">
      <c r="A81" s="7">
        <v>12</v>
      </c>
      <c r="B81" s="8" t="s">
        <v>79</v>
      </c>
      <c r="C81" s="7"/>
      <c r="D81" s="16"/>
      <c r="E81" s="16"/>
      <c r="F81" s="16"/>
      <c r="G81" s="16"/>
      <c r="H81" s="8"/>
      <c r="I81" s="27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8"/>
      <c r="V81" s="27">
        <f>K81+M81</f>
        <v>0</v>
      </c>
      <c r="W81" s="16"/>
      <c r="X81" s="16"/>
      <c r="Y81" s="16"/>
      <c r="Z81" s="16"/>
      <c r="AA81" s="16"/>
      <c r="AB81" s="8"/>
      <c r="AC81" s="16"/>
      <c r="AD81" s="16"/>
      <c r="AE81" s="16"/>
      <c r="AF81" s="16"/>
      <c r="AG81" s="16"/>
      <c r="AH81" s="8"/>
      <c r="AI81" s="97"/>
      <c r="AJ81" s="7"/>
      <c r="AK81" s="16"/>
      <c r="AL81" s="16"/>
      <c r="AM81" s="16"/>
      <c r="AN81" s="16"/>
      <c r="AO81" s="16"/>
      <c r="AP81" s="95"/>
      <c r="AQ81" s="16"/>
      <c r="AR81" s="16"/>
      <c r="AS81" s="16"/>
      <c r="AT81" s="16"/>
      <c r="AU81" s="16"/>
      <c r="AV81" s="8"/>
      <c r="AW81" s="16"/>
      <c r="AX81" s="16"/>
      <c r="AY81" s="16"/>
      <c r="AZ81" s="16"/>
      <c r="BA81" s="16"/>
      <c r="BB81" s="8"/>
      <c r="BC81" s="27"/>
      <c r="BD81" s="7"/>
      <c r="BE81" s="16"/>
      <c r="BF81" s="16"/>
      <c r="BG81" s="8"/>
      <c r="BH81" s="52"/>
      <c r="BI81" s="16"/>
      <c r="BJ81" s="16"/>
      <c r="BK81" s="16"/>
      <c r="BL81" s="16"/>
      <c r="BM81" s="16"/>
      <c r="BN81" s="8"/>
      <c r="BO81" s="49"/>
      <c r="BP81" s="7"/>
      <c r="BQ81" s="16"/>
      <c r="BR81" s="16"/>
      <c r="BS81" s="16"/>
      <c r="BT81" s="16"/>
      <c r="BU81" s="16"/>
      <c r="BV81" s="16"/>
      <c r="BW81" s="16"/>
      <c r="BX81" s="16"/>
      <c r="BY81" s="8"/>
      <c r="BZ81" s="52"/>
      <c r="CA81" s="65">
        <f t="shared" si="1"/>
        <v>0</v>
      </c>
      <c r="CB81" s="8"/>
    </row>
    <row r="82" spans="1:80" ht="15" hidden="1" x14ac:dyDescent="0.25">
      <c r="A82" s="7">
        <v>13</v>
      </c>
      <c r="B82" s="8" t="s">
        <v>80</v>
      </c>
      <c r="C82" s="7"/>
      <c r="D82" s="16"/>
      <c r="E82" s="16"/>
      <c r="F82" s="16"/>
      <c r="G82" s="16"/>
      <c r="H82" s="8"/>
      <c r="I82" s="27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8"/>
      <c r="V82" s="27">
        <f>K82+M82</f>
        <v>0</v>
      </c>
      <c r="W82" s="16"/>
      <c r="X82" s="16"/>
      <c r="Y82" s="16"/>
      <c r="Z82" s="16"/>
      <c r="AA82" s="16"/>
      <c r="AB82" s="8"/>
      <c r="AC82" s="16"/>
      <c r="AD82" s="16"/>
      <c r="AE82" s="16"/>
      <c r="AF82" s="16"/>
      <c r="AG82" s="16"/>
      <c r="AH82" s="8"/>
      <c r="AI82" s="97"/>
      <c r="AJ82" s="7"/>
      <c r="AK82" s="16"/>
      <c r="AL82" s="16"/>
      <c r="AM82" s="16"/>
      <c r="AN82" s="16"/>
      <c r="AO82" s="16"/>
      <c r="AP82" s="95"/>
      <c r="AQ82" s="7"/>
      <c r="AR82" s="16"/>
      <c r="AS82" s="16"/>
      <c r="AT82" s="16"/>
      <c r="AU82" s="16"/>
      <c r="AV82" s="8"/>
      <c r="AW82" s="16"/>
      <c r="AX82" s="16"/>
      <c r="AY82" s="16"/>
      <c r="AZ82" s="16"/>
      <c r="BA82" s="16"/>
      <c r="BB82" s="8"/>
      <c r="BC82" s="27"/>
      <c r="BD82" s="7"/>
      <c r="BE82" s="16"/>
      <c r="BF82" s="16"/>
      <c r="BG82" s="8"/>
      <c r="BH82" s="52"/>
      <c r="BI82" s="7"/>
      <c r="BJ82" s="16"/>
      <c r="BK82" s="16"/>
      <c r="BL82" s="16"/>
      <c r="BM82" s="16"/>
      <c r="BN82" s="8"/>
      <c r="BO82" s="27"/>
      <c r="BP82" s="16"/>
      <c r="BQ82" s="16"/>
      <c r="BR82" s="16"/>
      <c r="BS82" s="16"/>
      <c r="BT82" s="16"/>
      <c r="BU82" s="16"/>
      <c r="BV82" s="16"/>
      <c r="BW82" s="16"/>
      <c r="BX82" s="16"/>
      <c r="BY82" s="8"/>
      <c r="BZ82" s="27"/>
      <c r="CA82" s="65">
        <f t="shared" si="1"/>
        <v>0</v>
      </c>
      <c r="CB82" s="8"/>
    </row>
    <row r="83" spans="1:80" ht="15" hidden="1" x14ac:dyDescent="0.25">
      <c r="A83" s="7">
        <v>14</v>
      </c>
      <c r="B83" s="8" t="s">
        <v>81</v>
      </c>
      <c r="C83" s="7"/>
      <c r="D83" s="16"/>
      <c r="E83" s="16"/>
      <c r="F83" s="16"/>
      <c r="G83" s="16"/>
      <c r="H83" s="8"/>
      <c r="I83" s="27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8"/>
      <c r="V83" s="27">
        <f>K83+M83</f>
        <v>0</v>
      </c>
      <c r="W83" s="16"/>
      <c r="X83" s="16"/>
      <c r="Y83" s="16"/>
      <c r="Z83" s="16"/>
      <c r="AA83" s="16"/>
      <c r="AB83" s="8"/>
      <c r="AC83" s="16"/>
      <c r="AD83" s="16"/>
      <c r="AE83" s="16"/>
      <c r="AF83" s="16"/>
      <c r="AG83" s="16"/>
      <c r="AH83" s="8"/>
      <c r="AI83" s="97"/>
      <c r="AJ83" s="7"/>
      <c r="AK83" s="16"/>
      <c r="AL83" s="16"/>
      <c r="AM83" s="16"/>
      <c r="AN83" s="16"/>
      <c r="AO83" s="16"/>
      <c r="AP83" s="95"/>
      <c r="AQ83" s="7"/>
      <c r="AR83" s="16"/>
      <c r="AS83" s="16"/>
      <c r="AT83" s="16"/>
      <c r="AU83" s="16"/>
      <c r="AV83" s="8"/>
      <c r="AW83" s="16"/>
      <c r="AX83" s="16"/>
      <c r="AY83" s="16"/>
      <c r="AZ83" s="16"/>
      <c r="BA83" s="16"/>
      <c r="BB83" s="8"/>
      <c r="BC83" s="27"/>
      <c r="BD83" s="7"/>
      <c r="BE83" s="16"/>
      <c r="BF83" s="16"/>
      <c r="BG83" s="8"/>
      <c r="BH83" s="52"/>
      <c r="BI83" s="16"/>
      <c r="BJ83" s="16"/>
      <c r="BK83" s="16"/>
      <c r="BL83" s="16"/>
      <c r="BM83" s="16"/>
      <c r="BN83" s="8"/>
      <c r="BO83" s="27"/>
      <c r="BP83" s="16"/>
      <c r="BQ83" s="16"/>
      <c r="BR83" s="16"/>
      <c r="BS83" s="16"/>
      <c r="BT83" s="16"/>
      <c r="BU83" s="16"/>
      <c r="BV83" s="16"/>
      <c r="BW83" s="16"/>
      <c r="BX83" s="16"/>
      <c r="BY83" s="8"/>
      <c r="BZ83" s="27"/>
      <c r="CA83" s="65">
        <f t="shared" si="1"/>
        <v>0</v>
      </c>
      <c r="CB83" s="8"/>
    </row>
    <row r="84" spans="1:80" ht="15" hidden="1" x14ac:dyDescent="0.25">
      <c r="A84" s="7">
        <v>15</v>
      </c>
      <c r="B84" s="8" t="s">
        <v>83</v>
      </c>
      <c r="C84" s="7"/>
      <c r="D84" s="16"/>
      <c r="E84" s="16"/>
      <c r="F84" s="16"/>
      <c r="G84" s="16"/>
      <c r="H84" s="8"/>
      <c r="I84" s="27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8"/>
      <c r="V84" s="27"/>
      <c r="W84" s="16"/>
      <c r="X84" s="16"/>
      <c r="Y84" s="16"/>
      <c r="Z84" s="16"/>
      <c r="AA84" s="16"/>
      <c r="AB84" s="8"/>
      <c r="AC84" s="16"/>
      <c r="AD84" s="16"/>
      <c r="AE84" s="16"/>
      <c r="AF84" s="16"/>
      <c r="AG84" s="16"/>
      <c r="AH84" s="8"/>
      <c r="AI84" s="97"/>
      <c r="AJ84" s="7"/>
      <c r="AK84" s="16"/>
      <c r="AL84" s="16"/>
      <c r="AM84" s="16"/>
      <c r="AN84" s="16"/>
      <c r="AO84" s="16"/>
      <c r="AP84" s="95"/>
      <c r="AQ84" s="7"/>
      <c r="AR84" s="16"/>
      <c r="AS84" s="16"/>
      <c r="AT84" s="16"/>
      <c r="AU84" s="16"/>
      <c r="AV84" s="8"/>
      <c r="AW84" s="16"/>
      <c r="AX84" s="16"/>
      <c r="AY84" s="16"/>
      <c r="AZ84" s="16"/>
      <c r="BA84" s="16"/>
      <c r="BB84" s="8"/>
      <c r="BC84" s="27"/>
      <c r="BD84" s="7"/>
      <c r="BE84" s="16"/>
      <c r="BF84" s="16"/>
      <c r="BG84" s="8"/>
      <c r="BH84" s="52"/>
      <c r="BI84" s="16"/>
      <c r="BJ84" s="16"/>
      <c r="BK84" s="16"/>
      <c r="BL84" s="16"/>
      <c r="BM84" s="16"/>
      <c r="BN84" s="8"/>
      <c r="BO84" s="27"/>
      <c r="BP84" s="16"/>
      <c r="BQ84" s="16"/>
      <c r="BR84" s="16"/>
      <c r="BS84" s="16"/>
      <c r="BT84" s="16"/>
      <c r="BU84" s="16"/>
      <c r="BV84" s="16"/>
      <c r="BW84" s="16"/>
      <c r="BX84" s="16"/>
      <c r="BY84" s="8"/>
      <c r="BZ84" s="27"/>
      <c r="CA84" s="65">
        <f t="shared" si="1"/>
        <v>0</v>
      </c>
      <c r="CB84" s="8"/>
    </row>
    <row r="85" spans="1:80" ht="15" hidden="1" x14ac:dyDescent="0.25">
      <c r="A85" s="7">
        <v>16</v>
      </c>
      <c r="B85" s="34" t="s">
        <v>108</v>
      </c>
      <c r="C85" s="31"/>
      <c r="D85" s="16"/>
      <c r="E85" s="16"/>
      <c r="F85" s="16"/>
      <c r="G85" s="16"/>
      <c r="H85" s="8"/>
      <c r="I85" s="27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8"/>
      <c r="V85" s="27"/>
      <c r="W85" s="16"/>
      <c r="X85" s="16"/>
      <c r="Y85" s="16"/>
      <c r="Z85" s="16"/>
      <c r="AA85" s="16"/>
      <c r="AB85" s="34"/>
      <c r="AC85" s="16"/>
      <c r="AD85" s="16"/>
      <c r="AE85" s="16"/>
      <c r="AF85" s="16"/>
      <c r="AG85" s="16"/>
      <c r="AH85" s="34"/>
      <c r="AI85" s="97"/>
      <c r="AJ85" s="33"/>
      <c r="AK85" s="16"/>
      <c r="AL85" s="16"/>
      <c r="AM85" s="16"/>
      <c r="AN85" s="16"/>
      <c r="AO85" s="16"/>
      <c r="AP85" s="95"/>
      <c r="AQ85" s="33"/>
      <c r="AR85" s="33"/>
      <c r="AS85" s="33"/>
      <c r="AT85" s="33"/>
      <c r="AU85" s="33"/>
      <c r="AV85" s="34"/>
      <c r="AW85" s="33"/>
      <c r="AX85" s="33"/>
      <c r="AY85" s="33"/>
      <c r="AZ85" s="33"/>
      <c r="BA85" s="33"/>
      <c r="BB85" s="34"/>
      <c r="BC85" s="51"/>
      <c r="BD85" s="33"/>
      <c r="BE85" s="33"/>
      <c r="BF85" s="33"/>
      <c r="BG85" s="34"/>
      <c r="BH85" s="101"/>
      <c r="BI85" s="33"/>
      <c r="BJ85" s="33"/>
      <c r="BK85" s="33"/>
      <c r="BL85" s="33"/>
      <c r="BM85" s="33"/>
      <c r="BN85" s="34"/>
      <c r="BO85" s="51"/>
      <c r="BP85" s="33"/>
      <c r="BQ85" s="33"/>
      <c r="BR85" s="33"/>
      <c r="BS85" s="33"/>
      <c r="BT85" s="33"/>
      <c r="BU85" s="33"/>
      <c r="BV85" s="33"/>
      <c r="BW85" s="33"/>
      <c r="BX85" s="33"/>
      <c r="BY85" s="34"/>
      <c r="BZ85" s="51"/>
      <c r="CA85" s="65">
        <f t="shared" si="1"/>
        <v>0</v>
      </c>
      <c r="CB85" s="8"/>
    </row>
    <row r="86" spans="1:80" ht="15" hidden="1" x14ac:dyDescent="0.25">
      <c r="A86" s="37"/>
      <c r="B86" s="39" t="s">
        <v>20</v>
      </c>
      <c r="C86" s="37"/>
      <c r="D86" s="38">
        <f>SUM(D71:D82)</f>
        <v>0</v>
      </c>
      <c r="E86" s="38"/>
      <c r="F86" s="38">
        <f>SUM(F71:F82)</f>
        <v>0</v>
      </c>
      <c r="G86" s="38"/>
      <c r="H86" s="39">
        <f>SUM(H71:H82)</f>
        <v>0</v>
      </c>
      <c r="I86" s="40">
        <f>SUM(I70:I85)</f>
        <v>0</v>
      </c>
      <c r="J86" s="38"/>
      <c r="K86" s="38">
        <f>SUM(K71:K82)</f>
        <v>0</v>
      </c>
      <c r="L86" s="38"/>
      <c r="M86" s="38">
        <f>SUM(M71:M82)</f>
        <v>0</v>
      </c>
      <c r="N86" s="38"/>
      <c r="O86" s="38">
        <f>SUM(O71:O82)</f>
        <v>0</v>
      </c>
      <c r="P86" s="38"/>
      <c r="Q86" s="38">
        <f>SUM(Q71:Q82)</f>
        <v>0</v>
      </c>
      <c r="R86" s="38"/>
      <c r="S86" s="38"/>
      <c r="T86" s="38"/>
      <c r="U86" s="39"/>
      <c r="V86" s="73">
        <f>SUM(V71:V82)</f>
        <v>0</v>
      </c>
      <c r="W86" s="38"/>
      <c r="X86" s="38">
        <f>SUM(X70:X85)</f>
        <v>0</v>
      </c>
      <c r="Y86" s="38"/>
      <c r="Z86" s="38">
        <f>SUM(Z70:Z85)</f>
        <v>0</v>
      </c>
      <c r="AA86" s="38"/>
      <c r="AB86" s="39"/>
      <c r="AC86" s="38"/>
      <c r="AD86" s="38">
        <f>SUM(AD71:AD82)</f>
        <v>0</v>
      </c>
      <c r="AE86" s="38"/>
      <c r="AF86" s="38"/>
      <c r="AG86" s="38"/>
      <c r="AH86" s="39"/>
      <c r="AI86" s="42">
        <f>SUM(AI70:AI82)</f>
        <v>0</v>
      </c>
      <c r="AJ86" s="38"/>
      <c r="AK86" s="38"/>
      <c r="AL86" s="38"/>
      <c r="AM86" s="38"/>
      <c r="AN86" s="38"/>
      <c r="AO86" s="38"/>
      <c r="AP86" s="40"/>
      <c r="AQ86" s="44"/>
      <c r="AR86" s="44"/>
      <c r="AS86" s="44"/>
      <c r="AT86" s="44"/>
      <c r="AU86" s="44"/>
      <c r="AV86" s="43"/>
      <c r="AW86" s="44"/>
      <c r="AX86" s="44"/>
      <c r="AY86" s="44"/>
      <c r="AZ86" s="44"/>
      <c r="BA86" s="44"/>
      <c r="BB86" s="43"/>
      <c r="BC86" s="61"/>
      <c r="BD86" s="44"/>
      <c r="BE86" s="44"/>
      <c r="BF86" s="44"/>
      <c r="BG86" s="43"/>
      <c r="BH86" s="40"/>
      <c r="BI86" s="44"/>
      <c r="BJ86" s="44">
        <f>SUM(BJ70:BJ85)</f>
        <v>0</v>
      </c>
      <c r="BK86" s="44"/>
      <c r="BL86" s="44">
        <f>SUM(BL70:BL85)</f>
        <v>0</v>
      </c>
      <c r="BM86" s="44"/>
      <c r="BN86" s="43"/>
      <c r="BO86" s="40">
        <f>SUM(BO70:BO85)</f>
        <v>0</v>
      </c>
      <c r="BP86" s="44"/>
      <c r="BQ86" s="44"/>
      <c r="BR86" s="44"/>
      <c r="BS86" s="44"/>
      <c r="BT86" s="44"/>
      <c r="BU86" s="44"/>
      <c r="BV86" s="44"/>
      <c r="BW86" s="44"/>
      <c r="BX86" s="44"/>
      <c r="BY86" s="43"/>
      <c r="BZ86" s="61"/>
      <c r="CA86" s="105">
        <f t="shared" ref="CA86" si="2">I86+V86+AI86+AP86+BC86+BH86+BO86+BZ86</f>
        <v>0</v>
      </c>
      <c r="CB86" s="67">
        <v>8</v>
      </c>
    </row>
    <row r="87" spans="1:80" x14ac:dyDescent="0.3">
      <c r="A87" s="188" t="s">
        <v>33</v>
      </c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  <c r="AM87" s="142"/>
      <c r="AN87" s="142"/>
      <c r="AO87" s="142"/>
      <c r="AP87" s="142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6"/>
      <c r="BH87" s="115"/>
      <c r="BI87" s="115"/>
      <c r="BJ87" s="115"/>
      <c r="BK87" s="115"/>
      <c r="BL87" s="115"/>
      <c r="BM87" s="115"/>
      <c r="BN87" s="115"/>
      <c r="BO87" s="115"/>
      <c r="BP87" s="115"/>
      <c r="BQ87" s="115"/>
      <c r="BR87" s="115"/>
      <c r="BS87" s="115"/>
      <c r="BT87" s="115"/>
      <c r="BU87" s="115"/>
      <c r="BV87" s="115"/>
      <c r="BW87" s="115"/>
      <c r="BX87" s="115"/>
      <c r="BY87" s="142"/>
      <c r="BZ87" s="143"/>
      <c r="CA87" s="143"/>
      <c r="CB87" s="152"/>
    </row>
    <row r="88" spans="1:80" x14ac:dyDescent="0.3">
      <c r="A88">
        <v>1</v>
      </c>
      <c r="B88" t="s">
        <v>119</v>
      </c>
      <c r="C88" s="7"/>
      <c r="I88" s="19"/>
      <c r="J88" s="17"/>
      <c r="N88">
        <v>4</v>
      </c>
      <c r="O88">
        <v>90</v>
      </c>
      <c r="P88">
        <v>1</v>
      </c>
      <c r="Q88">
        <v>50</v>
      </c>
      <c r="U88" s="2"/>
      <c r="V88" s="19">
        <f>K88+M88+O88+Q88+S88+U88</f>
        <v>140</v>
      </c>
      <c r="W88" s="17">
        <v>2</v>
      </c>
      <c r="X88">
        <v>96</v>
      </c>
      <c r="Y88">
        <v>6</v>
      </c>
      <c r="Z88">
        <v>80</v>
      </c>
      <c r="AA88">
        <v>3</v>
      </c>
      <c r="AB88" s="2">
        <v>91</v>
      </c>
      <c r="AC88" s="16"/>
      <c r="AH88" s="2"/>
      <c r="AI88" s="96">
        <f>X88+Z88+AB88</f>
        <v>267</v>
      </c>
      <c r="AJ88" s="17"/>
      <c r="AP88" s="27"/>
      <c r="AQ88" s="18">
        <v>2</v>
      </c>
      <c r="AR88" s="18">
        <v>96</v>
      </c>
      <c r="AS88" s="18">
        <v>1</v>
      </c>
      <c r="AT88" s="18">
        <v>100</v>
      </c>
      <c r="AU88" s="18">
        <v>2</v>
      </c>
      <c r="AV88" s="2">
        <v>95</v>
      </c>
      <c r="AW88" s="18"/>
      <c r="AX88" s="18"/>
      <c r="AY88" s="18"/>
      <c r="AZ88" s="18"/>
      <c r="BA88" s="18"/>
      <c r="BB88" s="2"/>
      <c r="BC88" s="21">
        <f>AR88+AT88+AV88</f>
        <v>291</v>
      </c>
      <c r="BD88" s="17"/>
      <c r="BE88" s="18"/>
      <c r="BF88" s="18"/>
      <c r="BG88" s="2"/>
      <c r="BH88" s="21"/>
      <c r="BI88" s="17"/>
      <c r="BJ88" s="18"/>
      <c r="BK88" s="18"/>
      <c r="BL88" s="18"/>
      <c r="BM88" s="18"/>
      <c r="BN88" s="2"/>
      <c r="BO88" s="100"/>
      <c r="BP88" s="17"/>
      <c r="BQ88" s="18"/>
      <c r="BR88" s="20"/>
      <c r="BS88" s="20"/>
      <c r="BT88" s="18"/>
      <c r="BU88" s="18"/>
      <c r="BV88" s="18"/>
      <c r="BW88" s="18"/>
      <c r="BX88" s="18"/>
      <c r="BY88" s="2"/>
      <c r="BZ88" s="21"/>
      <c r="CA88" s="23">
        <f>I88+V88+AI88+AP88+BC88+BH88+BO88+BZ88</f>
        <v>698</v>
      </c>
      <c r="CB88" s="128"/>
    </row>
    <row r="89" spans="1:80" x14ac:dyDescent="0.3">
      <c r="A89">
        <v>2</v>
      </c>
      <c r="B89" t="s">
        <v>162</v>
      </c>
      <c r="C89" s="7"/>
      <c r="I89" s="27"/>
      <c r="J89" s="7"/>
      <c r="N89">
        <v>10</v>
      </c>
      <c r="O89">
        <v>72</v>
      </c>
      <c r="P89">
        <v>1</v>
      </c>
      <c r="Q89">
        <v>50</v>
      </c>
      <c r="U89" s="8"/>
      <c r="V89" s="27">
        <f>K89+M89+O89+Q89+S89+U89</f>
        <v>122</v>
      </c>
      <c r="W89" s="7">
        <v>6</v>
      </c>
      <c r="X89">
        <v>84</v>
      </c>
      <c r="Y89">
        <v>6</v>
      </c>
      <c r="Z89">
        <v>80</v>
      </c>
      <c r="AA89">
        <v>3</v>
      </c>
      <c r="AB89" s="8">
        <v>91</v>
      </c>
      <c r="AC89" s="16"/>
      <c r="AH89" s="8"/>
      <c r="AI89" s="95">
        <f>X89+Z89+AB89</f>
        <v>255</v>
      </c>
      <c r="AJ89" s="7"/>
      <c r="AP89" s="27"/>
      <c r="AQ89" s="16">
        <v>8</v>
      </c>
      <c r="AR89" s="16">
        <v>78</v>
      </c>
      <c r="AS89" s="16">
        <v>1</v>
      </c>
      <c r="AT89" s="25">
        <v>100</v>
      </c>
      <c r="AU89" s="25">
        <v>2</v>
      </c>
      <c r="AV89" s="8">
        <v>95</v>
      </c>
      <c r="AW89" s="16"/>
      <c r="AX89" s="16"/>
      <c r="AY89" s="16"/>
      <c r="AZ89" s="16"/>
      <c r="BA89" s="16"/>
      <c r="BB89" s="8"/>
      <c r="BC89" s="27">
        <f>AR89+AT89+AV89</f>
        <v>273</v>
      </c>
      <c r="BD89" s="7"/>
      <c r="BE89" s="16"/>
      <c r="BF89" s="16"/>
      <c r="BG89" s="8"/>
      <c r="BH89" s="27"/>
      <c r="BI89" s="7"/>
      <c r="BJ89" s="16"/>
      <c r="BK89" s="16"/>
      <c r="BL89" s="16"/>
      <c r="BM89" s="16"/>
      <c r="BN89" s="8"/>
      <c r="BO89" s="49"/>
      <c r="BP89" s="7"/>
      <c r="BQ89" s="16"/>
      <c r="BR89" s="16"/>
      <c r="BS89" s="16"/>
      <c r="BV89" s="16"/>
      <c r="BW89" s="16"/>
      <c r="BX89" s="16"/>
      <c r="BY89" s="8"/>
      <c r="BZ89" s="52"/>
      <c r="CA89" s="23">
        <f>I89+V89+AI89+AP89+BC89+BH89+BO89+BZ89</f>
        <v>650</v>
      </c>
      <c r="CB89" s="129"/>
    </row>
    <row r="90" spans="1:80" x14ac:dyDescent="0.3">
      <c r="A90">
        <v>3</v>
      </c>
      <c r="B90" s="16" t="s">
        <v>224</v>
      </c>
      <c r="C90" s="7"/>
      <c r="H90" s="16"/>
      <c r="I90" s="27"/>
      <c r="J90" s="7">
        <v>5</v>
      </c>
      <c r="K90">
        <v>87</v>
      </c>
      <c r="L90">
        <v>3</v>
      </c>
      <c r="M90">
        <v>90</v>
      </c>
      <c r="T90" s="16"/>
      <c r="U90" s="8"/>
      <c r="V90" s="27">
        <f>K90+M90+O90+Q90+S90+U90</f>
        <v>177</v>
      </c>
      <c r="W90" s="7">
        <v>18</v>
      </c>
      <c r="X90">
        <v>56</v>
      </c>
      <c r="AA90" s="16">
        <v>3</v>
      </c>
      <c r="AB90" s="8">
        <v>91</v>
      </c>
      <c r="AC90" s="7"/>
      <c r="AG90" s="16"/>
      <c r="AH90" s="8"/>
      <c r="AI90" s="95">
        <f>X90+Z90+AB90</f>
        <v>147</v>
      </c>
      <c r="AJ90" s="7"/>
      <c r="AP90" s="27"/>
      <c r="AQ90" s="16">
        <v>12</v>
      </c>
      <c r="AR90" s="16">
        <v>68</v>
      </c>
      <c r="AS90" s="16">
        <v>4</v>
      </c>
      <c r="AT90" s="25">
        <v>86</v>
      </c>
      <c r="AU90" s="25">
        <v>2</v>
      </c>
      <c r="AV90" s="8">
        <v>95</v>
      </c>
      <c r="AW90" s="16"/>
      <c r="AX90" s="16"/>
      <c r="AY90" s="16"/>
      <c r="AZ90" s="16"/>
      <c r="BA90" s="16"/>
      <c r="BB90" s="8"/>
      <c r="BC90" s="52">
        <f>AR90+AT90+AV90</f>
        <v>249</v>
      </c>
      <c r="BD90" s="7"/>
      <c r="BE90" s="16"/>
      <c r="BF90" s="16"/>
      <c r="BG90" s="8"/>
      <c r="BH90" s="27"/>
      <c r="BI90" s="7"/>
      <c r="BJ90" s="16"/>
      <c r="BK90" s="16"/>
      <c r="BL90" s="16"/>
      <c r="BM90" s="16"/>
      <c r="BN90" s="8"/>
      <c r="BO90" s="49"/>
      <c r="BP90" s="7"/>
      <c r="BQ90" s="16"/>
      <c r="BR90" s="16"/>
      <c r="BS90" s="16"/>
      <c r="BT90" s="16"/>
      <c r="BU90" s="16"/>
      <c r="BV90" s="16"/>
      <c r="BW90" s="16"/>
      <c r="BX90" s="16"/>
      <c r="BY90" s="8"/>
      <c r="BZ90" s="52"/>
      <c r="CA90" s="23">
        <f>I90+V90+AI90+AP90+BC90+BH90+BO90+BZ90</f>
        <v>573</v>
      </c>
      <c r="CB90" s="129"/>
    </row>
    <row r="91" spans="1:80" x14ac:dyDescent="0.3">
      <c r="A91">
        <v>4</v>
      </c>
      <c r="B91" t="s">
        <v>34</v>
      </c>
      <c r="C91" s="7"/>
      <c r="I91" s="27"/>
      <c r="J91" s="7"/>
      <c r="R91">
        <v>6</v>
      </c>
      <c r="S91">
        <v>84</v>
      </c>
      <c r="T91">
        <v>3</v>
      </c>
      <c r="U91" s="8">
        <v>90</v>
      </c>
      <c r="V91" s="27">
        <f>K91+M91+O91+Q91+S91+U91</f>
        <v>174</v>
      </c>
      <c r="W91" s="7"/>
      <c r="AB91" s="8"/>
      <c r="AC91" s="25"/>
      <c r="AD91" s="25"/>
      <c r="AH91" s="8"/>
      <c r="AI91" s="95"/>
      <c r="AJ91" s="28">
        <v>2</v>
      </c>
      <c r="AK91" s="25">
        <v>96</v>
      </c>
      <c r="AL91" s="25">
        <v>3</v>
      </c>
      <c r="AM91" s="25">
        <v>90</v>
      </c>
      <c r="AN91" s="25">
        <v>4</v>
      </c>
      <c r="AO91" s="25">
        <v>87</v>
      </c>
      <c r="AP91" s="27">
        <f>AK91+AM91+AO91</f>
        <v>273</v>
      </c>
      <c r="AQ91" s="16"/>
      <c r="AR91" s="16"/>
      <c r="AS91" s="16"/>
      <c r="AT91" s="16"/>
      <c r="AU91" s="16"/>
      <c r="AV91" s="8"/>
      <c r="AW91" s="16"/>
      <c r="AX91" s="16"/>
      <c r="AY91" s="16"/>
      <c r="AZ91" s="16"/>
      <c r="BA91" s="16"/>
      <c r="BB91" s="8"/>
      <c r="BC91" s="27"/>
      <c r="BD91" s="7"/>
      <c r="BE91" s="16"/>
      <c r="BF91" s="16"/>
      <c r="BG91" s="8"/>
      <c r="BH91" s="27"/>
      <c r="BI91" s="7"/>
      <c r="BJ91" s="16"/>
      <c r="BK91" s="16"/>
      <c r="BL91" s="16"/>
      <c r="BM91" s="16"/>
      <c r="BN91" s="8"/>
      <c r="BO91" s="49"/>
      <c r="BP91" s="7"/>
      <c r="BQ91" s="16"/>
      <c r="BR91" s="16"/>
      <c r="BS91" s="16"/>
      <c r="BT91" s="16"/>
      <c r="BU91" s="16"/>
      <c r="BV91" s="16"/>
      <c r="BW91" s="16"/>
      <c r="BX91" s="16"/>
      <c r="BY91" s="8"/>
      <c r="BZ91" s="52"/>
      <c r="CA91" s="23">
        <f>I91+V91+AI91+AP91+BC91+BH91+BO91+BZ91</f>
        <v>447</v>
      </c>
      <c r="CB91" s="129"/>
    </row>
    <row r="92" spans="1:80" x14ac:dyDescent="0.3">
      <c r="A92">
        <v>5</v>
      </c>
      <c r="B92" s="16" t="s">
        <v>109</v>
      </c>
      <c r="C92" s="7"/>
      <c r="H92" s="16"/>
      <c r="I92" s="27"/>
      <c r="J92" s="7">
        <v>8</v>
      </c>
      <c r="K92">
        <v>78</v>
      </c>
      <c r="L92">
        <v>5</v>
      </c>
      <c r="M92">
        <v>83</v>
      </c>
      <c r="U92" s="8"/>
      <c r="V92" s="27">
        <f>K92+M92+O92+Q92+S92+U92</f>
        <v>161</v>
      </c>
      <c r="W92" s="7">
        <v>15</v>
      </c>
      <c r="X92">
        <v>62</v>
      </c>
      <c r="Y92">
        <v>7</v>
      </c>
      <c r="Z92">
        <v>77</v>
      </c>
      <c r="AA92" s="16"/>
      <c r="AB92" s="8"/>
      <c r="AC92" s="16"/>
      <c r="AH92" s="8"/>
      <c r="AI92" s="95">
        <f>X92+Z92+AB92</f>
        <v>139</v>
      </c>
      <c r="AJ92" s="7"/>
      <c r="AP92" s="27"/>
      <c r="AQ92" s="16">
        <v>20</v>
      </c>
      <c r="AR92" s="16">
        <v>52</v>
      </c>
      <c r="AS92" s="16">
        <v>5</v>
      </c>
      <c r="AT92" s="25">
        <v>83</v>
      </c>
      <c r="AU92" s="16"/>
      <c r="AV92" s="8"/>
      <c r="AW92" s="16"/>
      <c r="AX92" s="16"/>
      <c r="AY92" s="16"/>
      <c r="AZ92" s="16"/>
      <c r="BA92" s="16"/>
      <c r="BB92" s="8"/>
      <c r="BC92" s="52">
        <f>AR92+AT92+AV92</f>
        <v>135</v>
      </c>
      <c r="BD92" s="7"/>
      <c r="BE92" s="16"/>
      <c r="BF92" s="16"/>
      <c r="BG92" s="8"/>
      <c r="BH92" s="27"/>
      <c r="BI92" s="7"/>
      <c r="BJ92" s="16"/>
      <c r="BK92" s="16"/>
      <c r="BL92" s="16"/>
      <c r="BM92" s="16"/>
      <c r="BN92" s="8"/>
      <c r="BO92" s="49"/>
      <c r="BP92" s="7"/>
      <c r="BQ92" s="16"/>
      <c r="BR92" s="16"/>
      <c r="BS92" s="16"/>
      <c r="BT92" s="16"/>
      <c r="BU92" s="16"/>
      <c r="BV92" s="16"/>
      <c r="BW92" s="16"/>
      <c r="BX92" s="16"/>
      <c r="BY92" s="8"/>
      <c r="BZ92" s="52"/>
      <c r="CA92" s="23">
        <f>I92+V92+AI92+AP92+BC92+BH92+BO92+BZ92</f>
        <v>435</v>
      </c>
      <c r="CB92" s="129"/>
    </row>
    <row r="93" spans="1:80" x14ac:dyDescent="0.3">
      <c r="A93">
        <v>6</v>
      </c>
      <c r="B93" t="s">
        <v>36</v>
      </c>
      <c r="C93" s="7"/>
      <c r="I93" s="27"/>
      <c r="J93" s="7"/>
      <c r="R93">
        <v>5</v>
      </c>
      <c r="S93">
        <v>87</v>
      </c>
      <c r="T93">
        <v>3</v>
      </c>
      <c r="U93" s="8">
        <v>90</v>
      </c>
      <c r="V93" s="27">
        <f>K93+M93+O93+Q93+S93+U93</f>
        <v>177</v>
      </c>
      <c r="W93" s="7"/>
      <c r="AB93" s="8"/>
      <c r="AC93" s="7">
        <v>6</v>
      </c>
      <c r="AD93" s="25">
        <v>84</v>
      </c>
      <c r="AH93" s="8"/>
      <c r="AI93" s="27">
        <f>AD93+AF93+AH93</f>
        <v>84</v>
      </c>
      <c r="AJ93" s="7">
        <v>9</v>
      </c>
      <c r="AK93">
        <v>75</v>
      </c>
      <c r="AL93">
        <v>3</v>
      </c>
      <c r="AM93">
        <v>90</v>
      </c>
      <c r="AP93" s="27">
        <f>AK93+AM93+AO93</f>
        <v>165</v>
      </c>
      <c r="AQ93" s="16"/>
      <c r="AR93" s="16"/>
      <c r="AS93" s="16"/>
      <c r="AT93" s="16"/>
      <c r="AU93" s="16"/>
      <c r="AV93" s="8"/>
      <c r="AW93" s="16"/>
      <c r="AX93" s="16"/>
      <c r="AY93" s="16"/>
      <c r="AZ93" s="16"/>
      <c r="BA93" s="16"/>
      <c r="BB93" s="8"/>
      <c r="BC93" s="27"/>
      <c r="BD93" s="7"/>
      <c r="BE93" s="25"/>
      <c r="BF93" s="25"/>
      <c r="BG93" s="8"/>
      <c r="BH93" s="27"/>
      <c r="BI93" s="7"/>
      <c r="BJ93" s="16"/>
      <c r="BK93" s="16"/>
      <c r="BL93" s="16"/>
      <c r="BM93" s="16"/>
      <c r="BN93" s="8"/>
      <c r="BO93" s="49"/>
      <c r="BP93" s="7"/>
      <c r="BQ93" s="16"/>
      <c r="BR93" s="16"/>
      <c r="BS93" s="16"/>
      <c r="BT93" s="16"/>
      <c r="BU93" s="16"/>
      <c r="BV93" s="16"/>
      <c r="BW93" s="16"/>
      <c r="BX93" s="16"/>
      <c r="BY93" s="8"/>
      <c r="BZ93" s="52"/>
      <c r="CA93" s="23">
        <f>I93+V93+AI93+AP93+BC93+BH93+BO93+BZ93</f>
        <v>426</v>
      </c>
      <c r="CB93" s="129"/>
    </row>
    <row r="94" spans="1:80" x14ac:dyDescent="0.3">
      <c r="A94">
        <v>7</v>
      </c>
      <c r="B94" s="16" t="s">
        <v>39</v>
      </c>
      <c r="C94" s="7"/>
      <c r="D94" s="16"/>
      <c r="E94" s="16"/>
      <c r="F94" s="16"/>
      <c r="G94" s="16"/>
      <c r="H94" s="16"/>
      <c r="I94" s="27"/>
      <c r="J94" s="7">
        <v>1</v>
      </c>
      <c r="K94" s="16">
        <v>100</v>
      </c>
      <c r="L94" s="16">
        <v>6</v>
      </c>
      <c r="M94" s="25">
        <v>80</v>
      </c>
      <c r="N94" s="16"/>
      <c r="O94" s="16"/>
      <c r="P94" s="16"/>
      <c r="Q94" s="16"/>
      <c r="R94" s="16"/>
      <c r="S94" s="16"/>
      <c r="T94" s="16"/>
      <c r="U94" s="8"/>
      <c r="V94" s="27">
        <f>K94+M94+O94+Q94+S94+U94</f>
        <v>180</v>
      </c>
      <c r="W94" s="7"/>
      <c r="X94" s="16"/>
      <c r="Y94" s="16"/>
      <c r="Z94" s="16"/>
      <c r="AA94" s="16"/>
      <c r="AB94" s="8"/>
      <c r="AC94" s="16"/>
      <c r="AD94" s="16"/>
      <c r="AE94" s="16"/>
      <c r="AF94" s="16"/>
      <c r="AG94" s="16"/>
      <c r="AH94" s="8"/>
      <c r="AI94" s="95"/>
      <c r="AJ94" s="7"/>
      <c r="AK94" s="16"/>
      <c r="AL94" s="16"/>
      <c r="AM94" s="16"/>
      <c r="AN94" s="16"/>
      <c r="AO94" s="16"/>
      <c r="AP94" s="27"/>
      <c r="AQ94" s="16">
        <v>15</v>
      </c>
      <c r="AR94" s="16">
        <v>62</v>
      </c>
      <c r="AS94" s="16">
        <v>4</v>
      </c>
      <c r="AT94" s="25">
        <v>86</v>
      </c>
      <c r="AU94" s="25">
        <v>2</v>
      </c>
      <c r="AV94" s="8">
        <v>95</v>
      </c>
      <c r="AW94" s="16"/>
      <c r="AX94" s="16"/>
      <c r="AY94" s="16"/>
      <c r="AZ94" s="16"/>
      <c r="BA94" s="16"/>
      <c r="BB94" s="8"/>
      <c r="BC94" s="52">
        <f>AR94+AT94+AV94</f>
        <v>243</v>
      </c>
      <c r="BD94" s="7"/>
      <c r="BE94" s="16"/>
      <c r="BF94" s="16"/>
      <c r="BG94" s="8"/>
      <c r="BH94" s="27"/>
      <c r="BI94" s="7"/>
      <c r="BJ94" s="16"/>
      <c r="BK94" s="16"/>
      <c r="BL94" s="16"/>
      <c r="BM94" s="16"/>
      <c r="BN94" s="8"/>
      <c r="BO94" s="49"/>
      <c r="BP94" s="7"/>
      <c r="BQ94" s="16"/>
      <c r="BR94" s="16"/>
      <c r="BS94" s="16"/>
      <c r="BT94" s="16"/>
      <c r="BU94" s="16"/>
      <c r="BV94" s="16"/>
      <c r="BW94" s="16"/>
      <c r="BX94" s="16"/>
      <c r="BY94" s="8"/>
      <c r="BZ94" s="52"/>
      <c r="CA94" s="23">
        <f>I94+V94+AI94+AP94+BC94+BH94+BO94+BZ94</f>
        <v>423</v>
      </c>
      <c r="CB94" s="129"/>
    </row>
    <row r="95" spans="1:80" x14ac:dyDescent="0.3">
      <c r="A95">
        <v>8</v>
      </c>
      <c r="B95" t="s">
        <v>38</v>
      </c>
      <c r="C95" s="7"/>
      <c r="I95" s="27"/>
      <c r="J95" s="7">
        <v>8</v>
      </c>
      <c r="K95">
        <v>78</v>
      </c>
      <c r="L95">
        <v>5</v>
      </c>
      <c r="M95">
        <v>83</v>
      </c>
      <c r="U95" s="8"/>
      <c r="V95" s="27">
        <f>K95+M95+O95+Q95+S95+U95</f>
        <v>161</v>
      </c>
      <c r="W95" s="7"/>
      <c r="Y95">
        <v>7</v>
      </c>
      <c r="Z95">
        <v>77</v>
      </c>
      <c r="AB95" s="8"/>
      <c r="AH95" s="8"/>
      <c r="AI95" s="95">
        <f>X95+Z95+AB95</f>
        <v>77</v>
      </c>
      <c r="AJ95" s="7"/>
      <c r="AP95" s="27"/>
      <c r="AQ95" s="16">
        <v>16</v>
      </c>
      <c r="AR95" s="16">
        <v>60</v>
      </c>
      <c r="AS95" s="16">
        <v>5</v>
      </c>
      <c r="AT95" s="25">
        <v>83</v>
      </c>
      <c r="AU95" s="16"/>
      <c r="AV95" s="8"/>
      <c r="AW95" s="16"/>
      <c r="AX95" s="16"/>
      <c r="AY95" s="16"/>
      <c r="AZ95" s="16"/>
      <c r="BA95" s="16"/>
      <c r="BB95" s="8"/>
      <c r="BC95" s="27">
        <f>AR95+AT95+AV95</f>
        <v>143</v>
      </c>
      <c r="BD95" s="7"/>
      <c r="BE95" s="16"/>
      <c r="BF95" s="16"/>
      <c r="BG95" s="8"/>
      <c r="BH95" s="27"/>
      <c r="BI95" s="7"/>
      <c r="BJ95" s="16"/>
      <c r="BK95" s="16"/>
      <c r="BL95" s="16"/>
      <c r="BM95" s="16"/>
      <c r="BN95" s="8"/>
      <c r="BO95" s="49"/>
      <c r="BP95" s="7"/>
      <c r="BQ95" s="16"/>
      <c r="BR95" s="16"/>
      <c r="BS95" s="16"/>
      <c r="BT95" s="16"/>
      <c r="BU95" s="16"/>
      <c r="BV95" s="16"/>
      <c r="BW95" s="16"/>
      <c r="BX95" s="16"/>
      <c r="BY95" s="8"/>
      <c r="BZ95" s="52"/>
      <c r="CA95" s="23">
        <f>I95+V95+AI95+AP95+BC95+BH95+BO95+BZ95</f>
        <v>381</v>
      </c>
      <c r="CB95" s="129"/>
    </row>
    <row r="96" spans="1:80" x14ac:dyDescent="0.3">
      <c r="A96">
        <v>9</v>
      </c>
      <c r="B96" s="16" t="s">
        <v>37</v>
      </c>
      <c r="C96" s="7"/>
      <c r="H96" s="16"/>
      <c r="I96" s="27"/>
      <c r="J96" s="7"/>
      <c r="U96" s="8"/>
      <c r="V96" s="27"/>
      <c r="W96" s="7"/>
      <c r="AB96" s="8"/>
      <c r="AC96" s="16"/>
      <c r="AH96" s="8"/>
      <c r="AI96" s="95">
        <f>X96+Z96+AB96</f>
        <v>0</v>
      </c>
      <c r="AJ96" s="7">
        <v>9</v>
      </c>
      <c r="AK96">
        <v>75</v>
      </c>
      <c r="AL96">
        <v>5</v>
      </c>
      <c r="AM96">
        <v>83</v>
      </c>
      <c r="AN96">
        <v>4</v>
      </c>
      <c r="AO96">
        <v>87</v>
      </c>
      <c r="AP96" s="27">
        <f>AK96+AM96+AO96</f>
        <v>245</v>
      </c>
      <c r="AQ96" s="16"/>
      <c r="AR96" s="16"/>
      <c r="AS96" s="16"/>
      <c r="AT96" s="16"/>
      <c r="AU96" s="16"/>
      <c r="AV96" s="8"/>
      <c r="AW96" s="16"/>
      <c r="AX96" s="16"/>
      <c r="AY96" s="16"/>
      <c r="AZ96" s="16"/>
      <c r="BA96" s="16"/>
      <c r="BB96" s="8"/>
      <c r="BC96" s="27"/>
      <c r="BD96" s="7"/>
      <c r="BE96" s="16"/>
      <c r="BF96" s="16"/>
      <c r="BG96" s="8"/>
      <c r="BH96" s="27"/>
      <c r="BI96" s="7"/>
      <c r="BJ96" s="16"/>
      <c r="BK96" s="16"/>
      <c r="BL96" s="16"/>
      <c r="BM96" s="16"/>
      <c r="BN96" s="8"/>
      <c r="BO96" s="49"/>
      <c r="BP96" s="7"/>
      <c r="BQ96" s="16"/>
      <c r="BR96" s="16"/>
      <c r="BS96" s="16"/>
      <c r="BT96" s="16"/>
      <c r="BU96" s="16"/>
      <c r="BV96" s="16"/>
      <c r="BW96" s="16"/>
      <c r="BX96" s="16"/>
      <c r="BY96" s="8"/>
      <c r="BZ96" s="52"/>
      <c r="CA96" s="23">
        <f>I96+V96+AI96+AP96+BC96+BH96+BO96+BZ96</f>
        <v>245</v>
      </c>
      <c r="CB96" s="129"/>
    </row>
    <row r="97" spans="1:81" x14ac:dyDescent="0.3">
      <c r="A97">
        <v>10</v>
      </c>
      <c r="B97" s="16" t="s">
        <v>163</v>
      </c>
      <c r="C97" s="7"/>
      <c r="H97" s="16"/>
      <c r="I97" s="27"/>
      <c r="J97" s="7"/>
      <c r="U97" s="8"/>
      <c r="V97" s="27"/>
      <c r="W97" s="7">
        <v>6</v>
      </c>
      <c r="X97">
        <v>84</v>
      </c>
      <c r="Y97">
        <v>5</v>
      </c>
      <c r="Z97">
        <v>83</v>
      </c>
      <c r="AB97" s="8"/>
      <c r="AC97" s="16"/>
      <c r="AH97" s="8"/>
      <c r="AI97" s="95">
        <f>X97+Z97+AB97</f>
        <v>167</v>
      </c>
      <c r="AJ97" s="7"/>
      <c r="AO97" s="16"/>
      <c r="AP97" s="27"/>
      <c r="AQ97" s="16">
        <v>8</v>
      </c>
      <c r="AR97" s="25">
        <v>78</v>
      </c>
      <c r="AS97" s="16"/>
      <c r="AT97" s="16"/>
      <c r="AU97" s="16"/>
      <c r="AV97" s="8"/>
      <c r="AW97" s="16"/>
      <c r="AX97" s="16"/>
      <c r="AY97" s="16"/>
      <c r="AZ97" s="16"/>
      <c r="BA97" s="16"/>
      <c r="BB97" s="8"/>
      <c r="BC97" s="52">
        <f>AR97+AT97+AV97</f>
        <v>78</v>
      </c>
      <c r="BD97" s="7"/>
      <c r="BE97" s="16"/>
      <c r="BF97" s="16"/>
      <c r="BG97" s="8"/>
      <c r="BH97" s="27"/>
      <c r="BI97" s="7"/>
      <c r="BJ97" s="16"/>
      <c r="BK97" s="16"/>
      <c r="BL97" s="16"/>
      <c r="BM97" s="16"/>
      <c r="BN97" s="8"/>
      <c r="BO97" s="49"/>
      <c r="BP97" s="7"/>
      <c r="BQ97" s="16"/>
      <c r="BR97" s="16"/>
      <c r="BS97" s="25"/>
      <c r="BT97" s="16"/>
      <c r="BU97" s="16"/>
      <c r="BV97" s="16"/>
      <c r="BW97" s="16"/>
      <c r="BX97" s="16"/>
      <c r="BY97" s="8"/>
      <c r="BZ97" s="52"/>
      <c r="CA97" s="23">
        <f>I97+V97+AI97+AP97+BC97+BH97+BO97+BZ97</f>
        <v>245</v>
      </c>
      <c r="CB97" s="129"/>
    </row>
    <row r="98" spans="1:81" x14ac:dyDescent="0.3">
      <c r="A98">
        <v>12</v>
      </c>
      <c r="B98" s="16" t="s">
        <v>120</v>
      </c>
      <c r="C98" s="7"/>
      <c r="I98" s="27"/>
      <c r="J98" s="7"/>
      <c r="U98" s="8"/>
      <c r="V98" s="27"/>
      <c r="W98" s="7">
        <v>5</v>
      </c>
      <c r="X98">
        <v>87</v>
      </c>
      <c r="AA98">
        <v>3</v>
      </c>
      <c r="AB98" s="8">
        <v>91</v>
      </c>
      <c r="AH98" s="8"/>
      <c r="AI98" s="95">
        <f>X98+Z98+AB98</f>
        <v>178</v>
      </c>
      <c r="AJ98" s="7"/>
      <c r="AP98" s="27"/>
      <c r="AQ98" s="16"/>
      <c r="AR98" s="16"/>
      <c r="AS98" s="16"/>
      <c r="AT98" s="16"/>
      <c r="AU98" s="16"/>
      <c r="AV98" s="8"/>
      <c r="AW98" s="16"/>
      <c r="AX98" s="16"/>
      <c r="AY98" s="16"/>
      <c r="AZ98" s="16"/>
      <c r="BA98" s="16"/>
      <c r="BB98" s="8"/>
      <c r="BC98" s="27"/>
      <c r="BD98" s="7"/>
      <c r="BE98" s="16"/>
      <c r="BF98" s="16"/>
      <c r="BG98" s="8"/>
      <c r="BH98" s="27"/>
      <c r="BI98" s="7"/>
      <c r="BJ98" s="16"/>
      <c r="BK98" s="16"/>
      <c r="BL98" s="16"/>
      <c r="BM98" s="16"/>
      <c r="BN98" s="8"/>
      <c r="BO98" s="49"/>
      <c r="BP98" s="7"/>
      <c r="BQ98" s="16"/>
      <c r="BR98" s="16"/>
      <c r="BS98" s="25"/>
      <c r="BT98" s="16"/>
      <c r="BU98" s="16"/>
      <c r="BV98" s="16"/>
      <c r="BW98" s="16"/>
      <c r="BX98" s="16"/>
      <c r="BY98" s="8"/>
      <c r="BZ98" s="52"/>
      <c r="CA98" s="23">
        <f>I98+V98+AI98+AP98+BC98+BH98+BO98+BZ98</f>
        <v>178</v>
      </c>
      <c r="CB98" s="129"/>
    </row>
    <row r="99" spans="1:81" x14ac:dyDescent="0.3">
      <c r="A99">
        <v>16</v>
      </c>
      <c r="B99" s="16" t="s">
        <v>121</v>
      </c>
      <c r="C99" s="7"/>
      <c r="H99" s="8"/>
      <c r="I99" s="27"/>
      <c r="J99" s="16"/>
      <c r="U99" s="8"/>
      <c r="V99" s="27"/>
      <c r="W99" s="16"/>
      <c r="AB99" s="8"/>
      <c r="AH99" s="8"/>
      <c r="AI99" s="95">
        <f>X99+Z99+AB99</f>
        <v>0</v>
      </c>
      <c r="AJ99" s="7">
        <v>3</v>
      </c>
      <c r="AK99" s="25">
        <v>93</v>
      </c>
      <c r="AL99" s="25">
        <v>8</v>
      </c>
      <c r="AM99" s="25">
        <v>74</v>
      </c>
      <c r="AP99" s="27">
        <f>AK99+AM99+AO99</f>
        <v>167</v>
      </c>
      <c r="AQ99" s="16"/>
      <c r="AR99" s="16"/>
      <c r="AS99" s="16"/>
      <c r="AT99" s="16"/>
      <c r="AU99" s="16"/>
      <c r="AV99" s="8"/>
      <c r="AW99" s="16"/>
      <c r="AX99" s="16"/>
      <c r="AY99" s="16"/>
      <c r="AZ99" s="16"/>
      <c r="BA99" s="16"/>
      <c r="BB99" s="8"/>
      <c r="BC99" s="27"/>
      <c r="BD99" s="7"/>
      <c r="BE99" s="16"/>
      <c r="BF99" s="16"/>
      <c r="BG99" s="8"/>
      <c r="BH99" s="27"/>
      <c r="BI99" s="7"/>
      <c r="BJ99" s="16"/>
      <c r="BK99" s="16"/>
      <c r="BL99" s="16"/>
      <c r="BM99" s="16"/>
      <c r="BN99" s="8"/>
      <c r="BO99" s="49"/>
      <c r="BP99" s="7"/>
      <c r="BQ99" s="16"/>
      <c r="BR99" s="16"/>
      <c r="BS99" s="16"/>
      <c r="BT99" s="16"/>
      <c r="BU99" s="16"/>
      <c r="BV99" s="16"/>
      <c r="BW99" s="16"/>
      <c r="BX99" s="16"/>
      <c r="BY99" s="8"/>
      <c r="BZ99" s="52"/>
      <c r="CA99" s="23">
        <f>I99+V99+AI99+AP99+BC99+BH99+BO99+BZ99</f>
        <v>167</v>
      </c>
      <c r="CB99" s="129"/>
    </row>
    <row r="100" spans="1:81" x14ac:dyDescent="0.3">
      <c r="A100">
        <v>17</v>
      </c>
      <c r="B100" s="8" t="s">
        <v>35</v>
      </c>
      <c r="C100" s="16"/>
      <c r="H100" s="8"/>
      <c r="I100" s="27"/>
      <c r="J100" s="16"/>
      <c r="U100" s="8"/>
      <c r="V100" s="27"/>
      <c r="W100" s="16"/>
      <c r="AB100" s="8"/>
      <c r="AH100" s="8"/>
      <c r="AI100" s="95">
        <f>X100+Z100+AB100</f>
        <v>0</v>
      </c>
      <c r="AJ100" s="16">
        <v>13</v>
      </c>
      <c r="AK100" s="25">
        <v>66</v>
      </c>
      <c r="AL100" s="25"/>
      <c r="AM100" s="25"/>
      <c r="AN100" s="25">
        <v>4</v>
      </c>
      <c r="AO100" s="26">
        <v>87</v>
      </c>
      <c r="AP100" s="27">
        <f>AK100+AM100+AO100</f>
        <v>153</v>
      </c>
      <c r="AQ100" s="16"/>
      <c r="AR100" s="16"/>
      <c r="AS100" s="16"/>
      <c r="AT100" s="16"/>
      <c r="AU100" s="16"/>
      <c r="AV100" s="8"/>
      <c r="AW100" s="16"/>
      <c r="AX100" s="16"/>
      <c r="AY100" s="16"/>
      <c r="AZ100" s="16"/>
      <c r="BA100" s="16"/>
      <c r="BB100" s="8"/>
      <c r="BC100" s="27"/>
      <c r="BD100" s="7"/>
      <c r="BE100" s="16"/>
      <c r="BF100" s="16"/>
      <c r="BG100" s="8"/>
      <c r="BH100" s="27"/>
      <c r="BI100" s="16"/>
      <c r="BJ100" s="16"/>
      <c r="BK100" s="16"/>
      <c r="BL100" s="16"/>
      <c r="BM100" s="16"/>
      <c r="BN100" s="8"/>
      <c r="BO100" s="49"/>
      <c r="BP100" s="7"/>
      <c r="BQ100" s="16"/>
      <c r="BR100" s="16"/>
      <c r="BS100" s="16"/>
      <c r="BT100" s="16"/>
      <c r="BU100" s="16"/>
      <c r="BV100" s="16"/>
      <c r="BW100" s="16"/>
      <c r="BX100" s="16"/>
      <c r="BY100" s="8"/>
      <c r="BZ100" s="52"/>
      <c r="CA100" s="23">
        <f>I100+V100+AI100+AP100+BC100+BH100+BO100+BZ100</f>
        <v>153</v>
      </c>
      <c r="CB100" s="29"/>
    </row>
    <row r="101" spans="1:81" x14ac:dyDescent="0.3">
      <c r="A101">
        <v>19</v>
      </c>
      <c r="B101" s="8" t="s">
        <v>171</v>
      </c>
      <c r="C101" s="16"/>
      <c r="H101" s="16"/>
      <c r="I101" s="27"/>
      <c r="J101" s="16">
        <v>15</v>
      </c>
      <c r="K101">
        <v>62</v>
      </c>
      <c r="L101">
        <v>3</v>
      </c>
      <c r="M101">
        <v>90</v>
      </c>
      <c r="T101" s="16"/>
      <c r="U101" s="8"/>
      <c r="V101" s="27">
        <f>K101+M101+O101+Q101+S101+U101</f>
        <v>152</v>
      </c>
      <c r="W101" s="7"/>
      <c r="AA101" s="16"/>
      <c r="AB101" s="8"/>
      <c r="AG101" s="16"/>
      <c r="AH101" s="8"/>
      <c r="AI101" s="95"/>
      <c r="AJ101" s="16"/>
      <c r="AP101" s="27"/>
      <c r="AQ101" s="16"/>
      <c r="AR101" s="16"/>
      <c r="AS101" s="16"/>
      <c r="AT101" s="16"/>
      <c r="AU101" s="16"/>
      <c r="AV101" s="8"/>
      <c r="AW101" s="16"/>
      <c r="AX101" s="16"/>
      <c r="AY101" s="16"/>
      <c r="AZ101" s="16"/>
      <c r="BA101" s="16"/>
      <c r="BB101" s="8"/>
      <c r="BC101" s="27"/>
      <c r="BD101" s="7"/>
      <c r="BE101" s="16"/>
      <c r="BF101" s="16"/>
      <c r="BG101" s="8"/>
      <c r="BH101" s="27"/>
      <c r="BI101" s="16"/>
      <c r="BJ101" s="16"/>
      <c r="BK101" s="16"/>
      <c r="BL101" s="16"/>
      <c r="BM101" s="16"/>
      <c r="BN101" s="8"/>
      <c r="BO101" s="49"/>
      <c r="BP101" s="7"/>
      <c r="BQ101" s="16"/>
      <c r="BR101" s="16"/>
      <c r="BS101" s="16"/>
      <c r="BT101" s="16"/>
      <c r="BU101" s="16"/>
      <c r="BV101" s="16"/>
      <c r="BW101" s="16"/>
      <c r="BX101" s="16"/>
      <c r="BY101" s="8"/>
      <c r="BZ101" s="52"/>
      <c r="CA101" s="23">
        <f>I101+V101+AI101+AP101+BC101+BH101+BO101+BZ101</f>
        <v>152</v>
      </c>
      <c r="CB101" s="29"/>
    </row>
    <row r="102" spans="1:81" x14ac:dyDescent="0.3">
      <c r="A102">
        <v>20</v>
      </c>
      <c r="B102" s="8" t="s">
        <v>196</v>
      </c>
      <c r="C102" s="16"/>
      <c r="H102" s="16"/>
      <c r="I102" s="27"/>
      <c r="J102" s="16">
        <v>13</v>
      </c>
      <c r="K102">
        <v>66</v>
      </c>
      <c r="L102">
        <v>6</v>
      </c>
      <c r="M102">
        <v>80</v>
      </c>
      <c r="T102" s="16"/>
      <c r="U102" s="8"/>
      <c r="V102" s="27">
        <f>K102+M102+O102+Q102+S102+U102</f>
        <v>146</v>
      </c>
      <c r="W102" s="16"/>
      <c r="AA102" s="16"/>
      <c r="AB102" s="8"/>
      <c r="AG102" s="16"/>
      <c r="AH102" s="8"/>
      <c r="AI102" s="95"/>
      <c r="AJ102" s="16"/>
      <c r="AP102" s="27"/>
      <c r="AQ102" s="16"/>
      <c r="AR102" s="16"/>
      <c r="AS102" s="16"/>
      <c r="AT102" s="16"/>
      <c r="AU102" s="16"/>
      <c r="AV102" s="8"/>
      <c r="AW102" s="16"/>
      <c r="AX102" s="16"/>
      <c r="AY102" s="16"/>
      <c r="AZ102" s="16"/>
      <c r="BA102" s="16"/>
      <c r="BB102" s="8"/>
      <c r="BC102" s="52"/>
      <c r="BD102" s="7"/>
      <c r="BE102" s="16"/>
      <c r="BF102" s="16"/>
      <c r="BG102" s="8"/>
      <c r="BH102" s="27"/>
      <c r="BI102" s="16"/>
      <c r="BJ102" s="16"/>
      <c r="BK102" s="16"/>
      <c r="BL102" s="16"/>
      <c r="BM102" s="16"/>
      <c r="BN102" s="8"/>
      <c r="BO102" s="49"/>
      <c r="BP102" s="7"/>
      <c r="BQ102" s="16"/>
      <c r="BR102" s="16"/>
      <c r="BS102" s="16"/>
      <c r="BT102" s="16"/>
      <c r="BU102" s="16"/>
      <c r="BV102" s="16"/>
      <c r="BW102" s="16"/>
      <c r="BX102" s="16"/>
      <c r="BY102" s="8"/>
      <c r="BZ102" s="52"/>
      <c r="CA102" s="23">
        <f>I102+V102+AI102+AP102+BC102+BH102+BO102+BZ102</f>
        <v>146</v>
      </c>
      <c r="CB102" s="29"/>
    </row>
    <row r="103" spans="1:81" x14ac:dyDescent="0.3">
      <c r="A103">
        <v>21</v>
      </c>
      <c r="B103" s="8" t="s">
        <v>215</v>
      </c>
      <c r="C103" s="16"/>
      <c r="D103" s="16"/>
      <c r="E103" s="16"/>
      <c r="F103" s="16"/>
      <c r="G103" s="16"/>
      <c r="H103" s="16"/>
      <c r="I103" s="27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8"/>
      <c r="V103" s="27"/>
      <c r="W103" s="16"/>
      <c r="X103" s="16"/>
      <c r="Y103" s="16"/>
      <c r="Z103" s="16"/>
      <c r="AA103" s="16"/>
      <c r="AB103" s="8"/>
      <c r="AC103" s="16"/>
      <c r="AD103" s="16"/>
      <c r="AE103" s="16"/>
      <c r="AF103" s="16"/>
      <c r="AG103" s="16"/>
      <c r="AH103" s="8"/>
      <c r="AI103" s="95">
        <f>X103+Z103+AB103</f>
        <v>0</v>
      </c>
      <c r="AJ103" s="25">
        <v>16</v>
      </c>
      <c r="AK103" s="16">
        <v>60</v>
      </c>
      <c r="AL103" s="16">
        <v>5</v>
      </c>
      <c r="AM103" s="25">
        <v>83</v>
      </c>
      <c r="AN103" s="16"/>
      <c r="AO103" s="16"/>
      <c r="AP103" s="27">
        <f>AK103+AM103+AO103</f>
        <v>143</v>
      </c>
      <c r="AQ103" s="16"/>
      <c r="AR103" s="16"/>
      <c r="AS103" s="16"/>
      <c r="AT103" s="16"/>
      <c r="AU103" s="16"/>
      <c r="AV103" s="8"/>
      <c r="AW103" s="16"/>
      <c r="AX103" s="16"/>
      <c r="AY103" s="16"/>
      <c r="AZ103" s="16"/>
      <c r="BA103" s="16"/>
      <c r="BB103" s="8"/>
      <c r="BC103" s="27"/>
      <c r="BD103" s="16"/>
      <c r="BE103" s="16"/>
      <c r="BF103" s="16"/>
      <c r="BG103" s="8"/>
      <c r="BH103" s="27"/>
      <c r="BI103" s="16"/>
      <c r="BJ103" s="16"/>
      <c r="BK103" s="16"/>
      <c r="BL103" s="16"/>
      <c r="BM103" s="16"/>
      <c r="BN103" s="8"/>
      <c r="BO103" s="27"/>
      <c r="BP103" s="16"/>
      <c r="BQ103" s="16"/>
      <c r="BR103" s="16"/>
      <c r="BS103" s="16"/>
      <c r="BT103" s="16"/>
      <c r="BU103" s="16"/>
      <c r="BV103" s="16"/>
      <c r="BW103" s="16"/>
      <c r="BX103" s="16"/>
      <c r="BY103" s="8"/>
      <c r="BZ103" s="52"/>
      <c r="CA103" s="23">
        <f>I103+V103+AI103+AP103+BC103+BH103+BO103+BZ103</f>
        <v>143</v>
      </c>
      <c r="CB103" s="29"/>
    </row>
    <row r="104" spans="1:81" x14ac:dyDescent="0.3">
      <c r="A104">
        <v>22</v>
      </c>
      <c r="B104" s="8" t="s">
        <v>216</v>
      </c>
      <c r="C104" s="16"/>
      <c r="H104" s="16"/>
      <c r="I104" s="27"/>
      <c r="J104" s="16"/>
      <c r="U104" s="8"/>
      <c r="V104" s="27"/>
      <c r="W104" s="16"/>
      <c r="AB104" s="8"/>
      <c r="AH104" s="8"/>
      <c r="AI104" s="95">
        <f>X104+Z104+AB104</f>
        <v>0</v>
      </c>
      <c r="AJ104" s="16"/>
      <c r="AN104">
        <v>4</v>
      </c>
      <c r="AO104" s="16">
        <v>87</v>
      </c>
      <c r="AP104" s="27">
        <f>AK104+AM104+AO104</f>
        <v>87</v>
      </c>
      <c r="AQ104" s="16"/>
      <c r="AR104" s="16"/>
      <c r="AS104" s="16"/>
      <c r="AT104" s="16"/>
      <c r="AU104" s="16"/>
      <c r="AV104" s="8"/>
      <c r="AW104" s="16"/>
      <c r="AX104" s="16"/>
      <c r="AY104" s="16"/>
      <c r="AZ104" s="16"/>
      <c r="BA104" s="16"/>
      <c r="BB104" s="8"/>
      <c r="BC104" s="27"/>
      <c r="BD104" s="16"/>
      <c r="BE104" s="16"/>
      <c r="BF104" s="16"/>
      <c r="BG104" s="8"/>
      <c r="BH104" s="27"/>
      <c r="BI104" s="16"/>
      <c r="BJ104" s="16"/>
      <c r="BK104" s="16"/>
      <c r="BL104" s="16"/>
      <c r="BM104" s="16"/>
      <c r="BN104" s="8"/>
      <c r="BO104" s="27"/>
      <c r="BP104" s="16"/>
      <c r="BQ104" s="16"/>
      <c r="BR104" s="16"/>
      <c r="BS104" s="16"/>
      <c r="BT104" s="16"/>
      <c r="BU104" s="16"/>
      <c r="BV104" s="16"/>
      <c r="BW104" s="16"/>
      <c r="BX104" s="16"/>
      <c r="BY104" s="8"/>
      <c r="BZ104" s="49"/>
      <c r="CA104" s="23">
        <f>I104+V104+AI104+AP104+BC104+BH104+BO104+BZ104</f>
        <v>87</v>
      </c>
      <c r="CB104" s="29"/>
    </row>
    <row r="105" spans="1:81" x14ac:dyDescent="0.3">
      <c r="A105">
        <v>23</v>
      </c>
      <c r="B105" s="16" t="s">
        <v>205</v>
      </c>
      <c r="C105" s="16"/>
      <c r="H105" s="16"/>
      <c r="I105" s="27"/>
      <c r="J105" s="16"/>
      <c r="U105" s="8"/>
      <c r="V105" s="27"/>
      <c r="W105" s="16"/>
      <c r="Y105">
        <v>5</v>
      </c>
      <c r="Z105">
        <v>83</v>
      </c>
      <c r="AB105" s="8"/>
      <c r="AH105" s="8"/>
      <c r="AI105" s="95">
        <f>X105+Z105+AB105</f>
        <v>83</v>
      </c>
      <c r="AJ105" s="16"/>
      <c r="AO105" s="16"/>
      <c r="AP105" s="27"/>
      <c r="AQ105" s="16"/>
      <c r="AR105" s="16"/>
      <c r="AS105" s="16"/>
      <c r="AT105" s="16"/>
      <c r="AU105" s="16"/>
      <c r="AV105" s="8"/>
      <c r="AW105" s="16"/>
      <c r="AX105" s="16"/>
      <c r="AY105" s="16"/>
      <c r="AZ105" s="16"/>
      <c r="BA105" s="16"/>
      <c r="BB105" s="8"/>
      <c r="BC105" s="52"/>
      <c r="BD105" s="16"/>
      <c r="BE105" s="16"/>
      <c r="BF105" s="16"/>
      <c r="BG105" s="8"/>
      <c r="BH105" s="27"/>
      <c r="BI105" s="16"/>
      <c r="BJ105" s="16"/>
      <c r="BK105" s="16"/>
      <c r="BL105" s="16"/>
      <c r="BM105" s="16"/>
      <c r="BN105" s="8"/>
      <c r="BO105" s="27"/>
      <c r="BP105" s="16"/>
      <c r="BQ105" s="16"/>
      <c r="BR105" s="16"/>
      <c r="BS105" s="16"/>
      <c r="BT105" s="16"/>
      <c r="BU105" s="16"/>
      <c r="BV105" s="16"/>
      <c r="BW105" s="16"/>
      <c r="BX105" s="16"/>
      <c r="BY105" s="8"/>
      <c r="BZ105" s="49"/>
      <c r="CA105" s="23">
        <f>I105+V105+AI105+AP105+BC105+BH105+BO105+BZ105</f>
        <v>83</v>
      </c>
      <c r="CB105" s="29"/>
    </row>
    <row r="106" spans="1:81" hidden="1" x14ac:dyDescent="0.3">
      <c r="A106">
        <v>25</v>
      </c>
      <c r="B106" s="25" t="s">
        <v>223</v>
      </c>
      <c r="C106" s="16"/>
      <c r="H106" s="16"/>
      <c r="I106" s="27"/>
      <c r="J106" s="16"/>
      <c r="U106" s="8"/>
      <c r="V106" s="51"/>
      <c r="W106" s="16"/>
      <c r="AB106" s="8"/>
      <c r="AH106" s="8"/>
      <c r="AI106" s="95"/>
      <c r="AJ106" s="16"/>
      <c r="AO106" s="16"/>
      <c r="AP106" s="27"/>
      <c r="AQ106" s="7"/>
      <c r="AR106" s="16"/>
      <c r="AS106" s="16"/>
      <c r="AT106" s="16"/>
      <c r="AU106" s="16"/>
      <c r="AV106" s="8"/>
      <c r="AW106" s="16"/>
      <c r="AX106" s="16"/>
      <c r="AY106" s="16"/>
      <c r="AZ106" s="16"/>
      <c r="BA106" s="16"/>
      <c r="BB106" s="8"/>
      <c r="BC106" s="27"/>
      <c r="BD106" s="16"/>
      <c r="BE106" s="16"/>
      <c r="BF106" s="16"/>
      <c r="BG106" s="8"/>
      <c r="BH106" s="27"/>
      <c r="BI106" s="16"/>
      <c r="BJ106" s="16"/>
      <c r="BK106" s="16"/>
      <c r="BL106" s="16"/>
      <c r="BM106" s="16"/>
      <c r="BN106" s="8"/>
      <c r="BO106" s="27"/>
      <c r="BP106" s="16"/>
      <c r="BQ106" s="16"/>
      <c r="BR106" s="16"/>
      <c r="BS106" s="16"/>
      <c r="BT106" s="16"/>
      <c r="BU106" s="16"/>
      <c r="BV106" s="16"/>
      <c r="BW106" s="16"/>
      <c r="BX106" s="16"/>
      <c r="BY106" s="8"/>
      <c r="BZ106" s="49"/>
      <c r="CA106" s="23"/>
      <c r="CB106" s="29"/>
    </row>
    <row r="107" spans="1:81" hidden="1" x14ac:dyDescent="0.3">
      <c r="A107">
        <v>25</v>
      </c>
      <c r="B107" s="8" t="s">
        <v>112</v>
      </c>
      <c r="C107" s="16"/>
      <c r="H107" s="16"/>
      <c r="I107" s="27"/>
      <c r="J107" s="16"/>
      <c r="U107" s="8"/>
      <c r="V107" s="19">
        <f t="shared" ref="V107" si="3">K107+M107+O107+Q107+S107+U107</f>
        <v>0</v>
      </c>
      <c r="W107" s="16"/>
      <c r="AB107" s="8"/>
      <c r="AH107" s="8"/>
      <c r="AI107" s="95">
        <f t="shared" ref="AI107" si="4">X107+Z107+AB107</f>
        <v>0</v>
      </c>
      <c r="AJ107" s="16"/>
      <c r="AO107" s="16"/>
      <c r="AP107" s="27"/>
      <c r="AQ107" s="16"/>
      <c r="AR107" s="33"/>
      <c r="AS107" s="33"/>
      <c r="AT107" s="16"/>
      <c r="AU107" s="16"/>
      <c r="AV107" s="8"/>
      <c r="AW107" s="31"/>
      <c r="AX107" s="16"/>
      <c r="AY107" s="16"/>
      <c r="AZ107" s="33"/>
      <c r="BA107" s="33"/>
      <c r="BB107" s="34"/>
      <c r="BC107" s="27"/>
      <c r="BD107" s="31"/>
      <c r="BE107" s="16"/>
      <c r="BF107" s="16"/>
      <c r="BG107" s="8"/>
      <c r="BH107" s="27"/>
      <c r="BI107" s="16"/>
      <c r="BJ107" s="16"/>
      <c r="BK107" s="16"/>
      <c r="BL107" s="16"/>
      <c r="BM107" s="16"/>
      <c r="BN107" s="8"/>
      <c r="BO107" s="27"/>
      <c r="BP107" s="16"/>
      <c r="BQ107" s="16"/>
      <c r="BR107" s="16"/>
      <c r="BS107" s="16"/>
      <c r="BT107" s="16"/>
      <c r="BU107" s="16"/>
      <c r="BV107" s="16"/>
      <c r="BW107" s="16"/>
      <c r="BX107" s="16"/>
      <c r="BY107" s="8"/>
      <c r="BZ107" s="49"/>
      <c r="CA107" s="23">
        <f t="shared" ref="CA107" si="5">I107+V107+AI107+AP107</f>
        <v>0</v>
      </c>
      <c r="CB107" s="53"/>
    </row>
    <row r="108" spans="1:81" x14ac:dyDescent="0.3">
      <c r="A108" s="38"/>
      <c r="B108" s="39" t="s">
        <v>20</v>
      </c>
      <c r="C108" s="37"/>
      <c r="D108" s="38"/>
      <c r="E108" s="38"/>
      <c r="F108" s="38"/>
      <c r="G108" s="38"/>
      <c r="H108" s="38"/>
      <c r="I108" s="40"/>
      <c r="J108" s="41"/>
      <c r="K108" s="41">
        <f>SUM(K88:K107)</f>
        <v>471</v>
      </c>
      <c r="L108" s="41"/>
      <c r="M108" s="41">
        <f>SUM(M88:M107)</f>
        <v>506</v>
      </c>
      <c r="N108" s="41"/>
      <c r="O108" s="41">
        <f>SUM(O88:O107)</f>
        <v>162</v>
      </c>
      <c r="P108" s="41"/>
      <c r="Q108" s="41">
        <f>SUM(Q88:Q107)</f>
        <v>100</v>
      </c>
      <c r="R108" s="41"/>
      <c r="S108" s="41">
        <f>SUM(S88:S107)</f>
        <v>171</v>
      </c>
      <c r="T108" s="41"/>
      <c r="U108" s="39">
        <f>SUM(U88:U107)</f>
        <v>180</v>
      </c>
      <c r="V108" s="42">
        <f t="shared" ref="V108" si="6">K108+M108+O108+Q108+S108+U108</f>
        <v>1590</v>
      </c>
      <c r="W108" s="41"/>
      <c r="X108" s="41">
        <f>SUM(X88:X104)</f>
        <v>469</v>
      </c>
      <c r="Y108" s="41"/>
      <c r="Z108" s="41">
        <f>SUM(Z88:Z104)</f>
        <v>397</v>
      </c>
      <c r="AA108" s="41"/>
      <c r="AB108" s="39">
        <f>SUM(AB88:AB107)</f>
        <v>364</v>
      </c>
      <c r="AC108" s="41"/>
      <c r="AD108" s="41">
        <f>SUM(AD88:AD104)</f>
        <v>84</v>
      </c>
      <c r="AE108" s="41"/>
      <c r="AF108" s="41"/>
      <c r="AG108" s="41"/>
      <c r="AH108" s="39"/>
      <c r="AI108" s="47">
        <f>SUM(AI88:AI104)</f>
        <v>1314</v>
      </c>
      <c r="AJ108" s="41"/>
      <c r="AK108" s="41">
        <f>SUM(AK88:AK107)</f>
        <v>465</v>
      </c>
      <c r="AL108" s="41"/>
      <c r="AM108" s="41">
        <f>SUM(AM88:AM107)</f>
        <v>420</v>
      </c>
      <c r="AN108" s="41"/>
      <c r="AO108" s="41">
        <f>SUM(AO88:AO107)</f>
        <v>348</v>
      </c>
      <c r="AP108" s="40">
        <f>SUM(AP88:AP107)</f>
        <v>1233</v>
      </c>
      <c r="AQ108" s="37"/>
      <c r="AR108" s="38">
        <f>SUM(AR88:AR107)</f>
        <v>494</v>
      </c>
      <c r="AS108" s="38"/>
      <c r="AT108" s="38">
        <f>SUM(AT88:AT107)</f>
        <v>538</v>
      </c>
      <c r="AU108" s="38"/>
      <c r="AV108" s="39">
        <f>SUM(AV88:AV107)</f>
        <v>380</v>
      </c>
      <c r="AW108" s="38"/>
      <c r="AX108" s="38"/>
      <c r="AY108" s="38"/>
      <c r="AZ108" s="38"/>
      <c r="BA108" s="38"/>
      <c r="BB108" s="39"/>
      <c r="BC108" s="40">
        <f>AR108+AT108+AV108+AX108+AZ108+BB108</f>
        <v>1412</v>
      </c>
      <c r="BD108" s="38"/>
      <c r="BE108" s="38">
        <f>SUM(BE88:BE103)</f>
        <v>0</v>
      </c>
      <c r="BF108" s="38"/>
      <c r="BG108" s="39">
        <f>SUM(BG88:BG103)</f>
        <v>0</v>
      </c>
      <c r="BH108" s="40">
        <f>SUM(BH88:BH103)</f>
        <v>0</v>
      </c>
      <c r="BI108" s="38"/>
      <c r="BJ108" s="38"/>
      <c r="BK108" s="38"/>
      <c r="BL108" s="38"/>
      <c r="BM108" s="38"/>
      <c r="BN108" s="39"/>
      <c r="BO108" s="40"/>
      <c r="BP108" s="38"/>
      <c r="BQ108" s="38">
        <f>SUM(BQ88:BQ104)</f>
        <v>0</v>
      </c>
      <c r="BR108" s="38"/>
      <c r="BS108" s="38">
        <f>SUM(BS88:BS104)</f>
        <v>0</v>
      </c>
      <c r="BT108" s="38"/>
      <c r="BU108" s="38">
        <f>SUM(BU88:BU103)</f>
        <v>0</v>
      </c>
      <c r="BV108" s="38"/>
      <c r="BW108" s="38"/>
      <c r="BX108" s="38"/>
      <c r="BY108" s="39"/>
      <c r="BZ108" s="46">
        <f>SUM(BZ88:BZ104)</f>
        <v>0</v>
      </c>
      <c r="CA108" s="54">
        <f t="shared" ref="CA108" si="7">I108+V108+AI108+AP108+BC108+BH108+BO108+BZ108</f>
        <v>5549</v>
      </c>
      <c r="CB108" s="55">
        <v>3</v>
      </c>
    </row>
    <row r="109" spans="1:81" hidden="1" x14ac:dyDescent="0.3">
      <c r="CC109" s="7"/>
    </row>
    <row r="110" spans="1:81" hidden="1" x14ac:dyDescent="0.3">
      <c r="CC110" s="7"/>
    </row>
    <row r="111" spans="1:81" hidden="1" x14ac:dyDescent="0.3">
      <c r="CC111" s="7"/>
    </row>
    <row r="112" spans="1:81" x14ac:dyDescent="0.3">
      <c r="A112" s="142" t="s">
        <v>40</v>
      </c>
      <c r="B112" s="142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3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8"/>
      <c r="BD112" s="56"/>
      <c r="BE112" s="57"/>
      <c r="BF112" s="57"/>
      <c r="BG112" s="59"/>
      <c r="BH112" s="58"/>
      <c r="BI112" s="60"/>
      <c r="BJ112" s="60"/>
      <c r="BK112" s="60"/>
      <c r="BL112" s="60"/>
      <c r="BM112" s="60"/>
      <c r="BN112" s="60"/>
      <c r="BO112" s="60"/>
      <c r="BP112" s="56"/>
      <c r="BQ112" s="57"/>
      <c r="BR112" s="57"/>
      <c r="BS112" s="57"/>
      <c r="BT112" s="57"/>
      <c r="BU112" s="57"/>
      <c r="BV112" s="57"/>
      <c r="BW112" s="57"/>
      <c r="BX112" s="57"/>
      <c r="BY112" s="142"/>
      <c r="BZ112" s="143"/>
      <c r="CA112" s="143"/>
      <c r="CB112" s="152"/>
      <c r="CC112" s="7"/>
    </row>
    <row r="113" spans="1:81" x14ac:dyDescent="0.3">
      <c r="A113">
        <v>1</v>
      </c>
      <c r="B113" t="s">
        <v>41</v>
      </c>
      <c r="C113" s="7"/>
      <c r="H113" s="2"/>
      <c r="I113" s="21"/>
      <c r="N113">
        <v>8</v>
      </c>
      <c r="O113">
        <v>78</v>
      </c>
      <c r="P113">
        <v>1</v>
      </c>
      <c r="Q113">
        <v>100</v>
      </c>
      <c r="U113" s="8"/>
      <c r="V113" s="19">
        <f>K113+M113+O113+Q113+S113+U113</f>
        <v>178</v>
      </c>
      <c r="W113" s="7">
        <v>1</v>
      </c>
      <c r="X113">
        <v>100</v>
      </c>
      <c r="Y113">
        <v>2</v>
      </c>
      <c r="Z113">
        <v>95</v>
      </c>
      <c r="AB113" s="8"/>
      <c r="AH113" s="8"/>
      <c r="AI113" s="97">
        <f>X113+Z113+AB113</f>
        <v>195</v>
      </c>
      <c r="AJ113" s="17"/>
      <c r="AP113" s="27"/>
      <c r="AQ113" s="30"/>
      <c r="AR113" s="16"/>
      <c r="AS113" s="16"/>
      <c r="AT113" s="16"/>
      <c r="AU113" s="16"/>
      <c r="AV113" s="8"/>
      <c r="AW113" s="16">
        <v>5</v>
      </c>
      <c r="AX113" s="16">
        <v>87</v>
      </c>
      <c r="AY113" s="16">
        <v>3</v>
      </c>
      <c r="AZ113" s="25">
        <v>90</v>
      </c>
      <c r="BA113" s="25">
        <v>3</v>
      </c>
      <c r="BB113" s="8">
        <v>91</v>
      </c>
      <c r="BC113" s="52">
        <f>AX113+AZ113+BB113</f>
        <v>268</v>
      </c>
      <c r="BD113" s="17"/>
      <c r="BE113" s="18"/>
      <c r="BF113" s="18"/>
      <c r="BG113" s="2"/>
      <c r="BH113" s="52"/>
      <c r="BI113" s="17"/>
      <c r="BJ113" s="16"/>
      <c r="BK113" s="16"/>
      <c r="BL113" s="16"/>
      <c r="BM113" s="16"/>
      <c r="BN113" s="2"/>
      <c r="BO113" s="49"/>
      <c r="BP113" s="17"/>
      <c r="BQ113" s="16"/>
      <c r="BR113" s="16"/>
      <c r="BS113" s="16"/>
      <c r="BT113" s="16"/>
      <c r="BU113" s="16"/>
      <c r="BV113" s="16"/>
      <c r="BW113" s="16"/>
      <c r="BX113" s="16"/>
      <c r="BY113" s="8"/>
      <c r="BZ113" s="52"/>
      <c r="CA113" s="23">
        <f>I113+V113+AI113+AP113+BC113+BH113+BO113+BZ113</f>
        <v>641</v>
      </c>
      <c r="CB113" s="22"/>
    </row>
    <row r="114" spans="1:81" x14ac:dyDescent="0.3">
      <c r="A114">
        <v>2</v>
      </c>
      <c r="B114" t="s">
        <v>138</v>
      </c>
      <c r="C114" s="7"/>
      <c r="H114" s="8"/>
      <c r="I114" s="52"/>
      <c r="J114">
        <v>5</v>
      </c>
      <c r="K114">
        <v>87</v>
      </c>
      <c r="P114">
        <v>1</v>
      </c>
      <c r="Q114">
        <v>100</v>
      </c>
      <c r="U114" s="8"/>
      <c r="V114" s="27">
        <f>K114+M114+O114+Q114+S114+U114</f>
        <v>187</v>
      </c>
      <c r="W114" s="7">
        <v>11</v>
      </c>
      <c r="X114">
        <v>70</v>
      </c>
      <c r="Y114">
        <v>2</v>
      </c>
      <c r="Z114">
        <v>95</v>
      </c>
      <c r="AB114" s="8"/>
      <c r="AH114" s="8"/>
      <c r="AI114" s="97">
        <f>X114+Z114+AB114</f>
        <v>165</v>
      </c>
      <c r="AJ114" s="7"/>
      <c r="AP114" s="27"/>
      <c r="AQ114" s="30"/>
      <c r="AR114" s="16"/>
      <c r="AS114" s="16"/>
      <c r="AT114" s="16"/>
      <c r="AU114" s="16"/>
      <c r="AV114" s="8"/>
      <c r="AW114" s="16">
        <v>3</v>
      </c>
      <c r="AX114" s="16">
        <v>93</v>
      </c>
      <c r="AY114" s="16">
        <v>3</v>
      </c>
      <c r="AZ114" s="25">
        <v>90</v>
      </c>
      <c r="BA114" s="25">
        <v>3</v>
      </c>
      <c r="BB114" s="8">
        <v>91</v>
      </c>
      <c r="BC114" s="52">
        <f>AX114+AZ114+BB114</f>
        <v>274</v>
      </c>
      <c r="BD114" s="7"/>
      <c r="BE114" s="16"/>
      <c r="BF114" s="16"/>
      <c r="BG114" s="8"/>
      <c r="BH114" s="52"/>
      <c r="BI114" s="7"/>
      <c r="BJ114" s="16"/>
      <c r="BK114" s="16"/>
      <c r="BL114" s="16"/>
      <c r="BM114" s="16"/>
      <c r="BN114" s="8"/>
      <c r="BO114" s="49"/>
      <c r="BP114" s="7"/>
      <c r="BQ114" s="25"/>
      <c r="BR114" s="16"/>
      <c r="BS114" s="25"/>
      <c r="BT114" s="16"/>
      <c r="BU114" s="16"/>
      <c r="BV114" s="16"/>
      <c r="BW114" s="16"/>
      <c r="BX114" s="16"/>
      <c r="BY114" s="8"/>
      <c r="BZ114" s="52"/>
      <c r="CA114" s="23">
        <f>I114+V114+AI114+AP114+BC114+BH114+BO114+BZ114</f>
        <v>626</v>
      </c>
      <c r="CB114" s="29"/>
    </row>
    <row r="115" spans="1:81" x14ac:dyDescent="0.3">
      <c r="A115">
        <v>3</v>
      </c>
      <c r="B115" t="s">
        <v>132</v>
      </c>
      <c r="C115" s="7"/>
      <c r="H115" s="16"/>
      <c r="I115" s="27"/>
      <c r="N115">
        <v>6</v>
      </c>
      <c r="O115">
        <v>84</v>
      </c>
      <c r="U115" s="8"/>
      <c r="V115" s="27">
        <f>K115+M115+O115+Q115+S115+U115</f>
        <v>84</v>
      </c>
      <c r="W115" s="7">
        <v>3</v>
      </c>
      <c r="X115">
        <v>93</v>
      </c>
      <c r="Y115">
        <v>2</v>
      </c>
      <c r="Z115">
        <v>95</v>
      </c>
      <c r="AA115">
        <v>1</v>
      </c>
      <c r="AB115" s="8">
        <v>100</v>
      </c>
      <c r="AH115" s="8"/>
      <c r="AI115" s="97">
        <f>X115+Z115+AB115</f>
        <v>288</v>
      </c>
      <c r="AJ115" s="7"/>
      <c r="AP115" s="27"/>
      <c r="AQ115" s="30"/>
      <c r="AR115" s="16"/>
      <c r="AS115" s="16"/>
      <c r="AT115" s="16"/>
      <c r="AU115" s="16"/>
      <c r="AV115" s="8"/>
      <c r="AW115" s="16">
        <v>7</v>
      </c>
      <c r="AX115" s="16">
        <v>81</v>
      </c>
      <c r="AY115" s="16">
        <v>6</v>
      </c>
      <c r="AZ115" s="16">
        <v>80</v>
      </c>
      <c r="BA115" s="16"/>
      <c r="BB115" s="8"/>
      <c r="BC115" s="52">
        <f>AX115+AZ115+BB115</f>
        <v>161</v>
      </c>
      <c r="BD115" s="7"/>
      <c r="BE115" s="16"/>
      <c r="BF115" s="16"/>
      <c r="BG115" s="8"/>
      <c r="BH115" s="52"/>
      <c r="BI115" s="7"/>
      <c r="BJ115" s="16"/>
      <c r="BK115" s="16"/>
      <c r="BL115" s="16"/>
      <c r="BM115" s="16"/>
      <c r="BN115" s="8"/>
      <c r="BO115" s="49"/>
      <c r="BP115" s="7"/>
      <c r="BQ115" s="16"/>
      <c r="BR115" s="25"/>
      <c r="BS115" s="25"/>
      <c r="BT115" s="16"/>
      <c r="BU115" s="16"/>
      <c r="BV115" s="16"/>
      <c r="BW115" s="16"/>
      <c r="BX115" s="16"/>
      <c r="BY115" s="8"/>
      <c r="BZ115" s="52"/>
      <c r="CA115" s="23">
        <f>I115+V115+AI115+AP115+BC115+BH115+BO115+BZ115</f>
        <v>533</v>
      </c>
      <c r="CB115" s="29"/>
    </row>
    <row r="116" spans="1:81" x14ac:dyDescent="0.3">
      <c r="A116">
        <v>4</v>
      </c>
      <c r="B116" t="s">
        <v>134</v>
      </c>
      <c r="C116" s="7"/>
      <c r="H116" s="16"/>
      <c r="I116" s="27"/>
      <c r="N116">
        <v>9</v>
      </c>
      <c r="O116">
        <v>75</v>
      </c>
      <c r="P116">
        <v>3</v>
      </c>
      <c r="Q116">
        <v>90</v>
      </c>
      <c r="U116" s="8"/>
      <c r="V116" s="27">
        <f>K116+M116+O116+Q116+S116+U116</f>
        <v>165</v>
      </c>
      <c r="W116" s="7">
        <v>1</v>
      </c>
      <c r="X116">
        <v>100</v>
      </c>
      <c r="Y116">
        <v>2</v>
      </c>
      <c r="Z116">
        <v>95</v>
      </c>
      <c r="AA116">
        <v>1</v>
      </c>
      <c r="AB116" s="8">
        <v>100</v>
      </c>
      <c r="AH116" s="8"/>
      <c r="AI116" s="97">
        <f>X116+Z116+AB116</f>
        <v>295</v>
      </c>
      <c r="AJ116" s="7"/>
      <c r="AP116" s="27"/>
      <c r="AQ116" s="30"/>
      <c r="AR116" s="16"/>
      <c r="AS116" s="16"/>
      <c r="AT116" s="16"/>
      <c r="AU116" s="16"/>
      <c r="AV116" s="8"/>
      <c r="AW116" s="16"/>
      <c r="AX116" s="16"/>
      <c r="AY116" s="16"/>
      <c r="AZ116" s="16"/>
      <c r="BA116" s="16">
        <v>3</v>
      </c>
      <c r="BB116" s="8">
        <v>91</v>
      </c>
      <c r="BC116" s="52">
        <f>AX116+AZ116+BB116</f>
        <v>91</v>
      </c>
      <c r="BD116" s="7"/>
      <c r="BE116" s="16"/>
      <c r="BF116" s="16"/>
      <c r="BG116" s="8"/>
      <c r="BH116" s="52"/>
      <c r="BI116" s="7"/>
      <c r="BJ116" s="16"/>
      <c r="BK116" s="16"/>
      <c r="BL116" s="16"/>
      <c r="BM116" s="16"/>
      <c r="BN116" s="8"/>
      <c r="BO116" s="49"/>
      <c r="BP116" s="7"/>
      <c r="BQ116" s="16"/>
      <c r="BR116" s="16"/>
      <c r="BS116" s="16"/>
      <c r="BT116" s="16"/>
      <c r="BU116" s="16"/>
      <c r="BV116" s="16"/>
      <c r="BW116" s="16"/>
      <c r="BX116" s="16"/>
      <c r="BY116" s="8"/>
      <c r="BZ116" s="52"/>
      <c r="CA116" s="23">
        <f>I116+V116+AI116+AP116+BC116+BH116+BO116+BZ116</f>
        <v>551</v>
      </c>
      <c r="CB116" s="29"/>
    </row>
    <row r="117" spans="1:81" x14ac:dyDescent="0.3">
      <c r="A117">
        <v>5</v>
      </c>
      <c r="B117" t="s">
        <v>42</v>
      </c>
      <c r="C117" s="7"/>
      <c r="H117" s="16"/>
      <c r="I117" s="27"/>
      <c r="N117">
        <v>4</v>
      </c>
      <c r="O117">
        <v>90</v>
      </c>
      <c r="P117">
        <v>2</v>
      </c>
      <c r="Q117">
        <v>95</v>
      </c>
      <c r="U117" s="8"/>
      <c r="V117" s="27">
        <f>K117+M117+O117+Q117+S117+U117</f>
        <v>185</v>
      </c>
      <c r="W117" s="7">
        <v>10</v>
      </c>
      <c r="X117">
        <v>72</v>
      </c>
      <c r="Y117">
        <v>3</v>
      </c>
      <c r="Z117">
        <v>90</v>
      </c>
      <c r="AB117" s="8"/>
      <c r="AH117" s="8"/>
      <c r="AI117" s="97">
        <f>X117+Z117+AB117</f>
        <v>162</v>
      </c>
      <c r="AJ117" s="7"/>
      <c r="AP117" s="27"/>
      <c r="AQ117" s="30"/>
      <c r="AR117" s="16"/>
      <c r="AS117" s="16"/>
      <c r="AT117" s="16"/>
      <c r="AU117" s="16"/>
      <c r="AV117" s="8"/>
      <c r="AW117" s="16">
        <v>6</v>
      </c>
      <c r="AX117" s="25">
        <v>84</v>
      </c>
      <c r="AY117" s="16">
        <v>2</v>
      </c>
      <c r="AZ117" s="16">
        <v>95</v>
      </c>
      <c r="BA117" s="16"/>
      <c r="BB117" s="8"/>
      <c r="BC117" s="52">
        <f>AX117+AZ117+BB117</f>
        <v>179</v>
      </c>
      <c r="BD117" s="7"/>
      <c r="BE117" s="16"/>
      <c r="BF117" s="16"/>
      <c r="BG117" s="8"/>
      <c r="BH117" s="52"/>
      <c r="BI117" s="7"/>
      <c r="BJ117" s="16"/>
      <c r="BK117" s="16"/>
      <c r="BL117" s="16"/>
      <c r="BM117" s="16"/>
      <c r="BN117" s="8"/>
      <c r="BO117" s="49"/>
      <c r="BP117" s="7"/>
      <c r="BQ117" s="16"/>
      <c r="BR117" s="16"/>
      <c r="BS117" s="16"/>
      <c r="BT117" s="16"/>
      <c r="BU117" s="16"/>
      <c r="BV117" s="16"/>
      <c r="BW117" s="16"/>
      <c r="BX117" s="16"/>
      <c r="BY117" s="8"/>
      <c r="BZ117" s="52"/>
      <c r="CA117" s="23">
        <f>I117+V117+AI117+AP117+BC117+BH117+BO117+BZ117</f>
        <v>526</v>
      </c>
      <c r="CB117" s="29"/>
      <c r="CC117" s="16"/>
    </row>
    <row r="118" spans="1:81" x14ac:dyDescent="0.3">
      <c r="A118">
        <v>6</v>
      </c>
      <c r="B118" t="s">
        <v>137</v>
      </c>
      <c r="C118" s="7"/>
      <c r="H118" s="16"/>
      <c r="I118" s="27"/>
      <c r="J118">
        <v>11</v>
      </c>
      <c r="K118">
        <v>70</v>
      </c>
      <c r="L118">
        <v>7</v>
      </c>
      <c r="M118">
        <v>77</v>
      </c>
      <c r="U118" s="8"/>
      <c r="V118" s="27">
        <f>K118+M118+O118+Q118+S118+U118</f>
        <v>147</v>
      </c>
      <c r="W118" s="7">
        <v>4</v>
      </c>
      <c r="X118">
        <v>90</v>
      </c>
      <c r="AB118" s="8"/>
      <c r="AH118" s="8"/>
      <c r="AI118" s="97">
        <f>X118+Z118+AB118</f>
        <v>90</v>
      </c>
      <c r="AJ118" s="7"/>
      <c r="AP118" s="27"/>
      <c r="AQ118" s="16">
        <v>10</v>
      </c>
      <c r="AR118" s="16">
        <v>72</v>
      </c>
      <c r="AS118" s="16">
        <v>3</v>
      </c>
      <c r="AT118" s="25">
        <v>90</v>
      </c>
      <c r="AU118" s="25">
        <v>3</v>
      </c>
      <c r="AV118" s="8">
        <v>91</v>
      </c>
      <c r="AW118" s="25"/>
      <c r="AX118" s="25"/>
      <c r="AY118" s="16"/>
      <c r="AZ118" s="16"/>
      <c r="BA118" s="16"/>
      <c r="BB118" s="8"/>
      <c r="BC118" s="52">
        <f>AR118+AT118+AV118</f>
        <v>253</v>
      </c>
      <c r="BD118" s="7"/>
      <c r="BE118" s="16"/>
      <c r="BF118" s="16"/>
      <c r="BG118" s="8"/>
      <c r="BH118" s="52"/>
      <c r="BI118" s="7"/>
      <c r="BJ118" s="16"/>
      <c r="BK118" s="16"/>
      <c r="BL118" s="16"/>
      <c r="BM118" s="16"/>
      <c r="BN118" s="8"/>
      <c r="BO118" s="49"/>
      <c r="BP118" s="7"/>
      <c r="BQ118" s="16"/>
      <c r="BR118" s="16"/>
      <c r="BS118" s="25"/>
      <c r="BT118" s="16"/>
      <c r="BU118" s="16"/>
      <c r="BV118" s="16"/>
      <c r="BW118" s="16"/>
      <c r="BX118" s="16"/>
      <c r="BY118" s="8"/>
      <c r="BZ118" s="52"/>
      <c r="CA118" s="23">
        <f>I118+V118+AI118+AP118+BC118+BH118+BO118+BZ118</f>
        <v>490</v>
      </c>
      <c r="CB118" s="29"/>
    </row>
    <row r="119" spans="1:81" x14ac:dyDescent="0.3">
      <c r="A119">
        <v>7</v>
      </c>
      <c r="B119" t="s">
        <v>139</v>
      </c>
      <c r="C119" s="16"/>
      <c r="H119" s="16"/>
      <c r="I119" s="27"/>
      <c r="N119">
        <v>3</v>
      </c>
      <c r="O119">
        <v>93</v>
      </c>
      <c r="P119">
        <v>2</v>
      </c>
      <c r="Q119">
        <v>95</v>
      </c>
      <c r="U119" s="8"/>
      <c r="V119" s="27">
        <f>K119+M119+O119+Q119+S119+U119</f>
        <v>188</v>
      </c>
      <c r="W119" s="7"/>
      <c r="Y119">
        <v>3</v>
      </c>
      <c r="Z119">
        <v>90</v>
      </c>
      <c r="AB119" s="8"/>
      <c r="AH119" s="8"/>
      <c r="AI119" s="97">
        <f>X119+Z119+AB119</f>
        <v>90</v>
      </c>
      <c r="AJ119" s="7"/>
      <c r="AP119" s="27"/>
      <c r="AQ119" s="135"/>
      <c r="AR119" s="16"/>
      <c r="AS119" s="16"/>
      <c r="AT119" s="16"/>
      <c r="AU119" s="16"/>
      <c r="AV119" s="8"/>
      <c r="AW119" s="25">
        <v>4</v>
      </c>
      <c r="AX119" s="16">
        <v>90</v>
      </c>
      <c r="AY119" s="16">
        <v>2</v>
      </c>
      <c r="AZ119" s="25">
        <v>95</v>
      </c>
      <c r="BA119" s="16"/>
      <c r="BB119" s="8"/>
      <c r="BC119" s="52">
        <f>AX119+AZ119+BB119</f>
        <v>185</v>
      </c>
      <c r="BD119" s="7"/>
      <c r="BE119" s="16"/>
      <c r="BF119" s="16"/>
      <c r="BG119" s="8"/>
      <c r="BH119" s="52"/>
      <c r="BI119" s="7"/>
      <c r="BJ119" s="16"/>
      <c r="BK119" s="16"/>
      <c r="BL119" s="16"/>
      <c r="BM119" s="16"/>
      <c r="BN119" s="8"/>
      <c r="BO119" s="49"/>
      <c r="BP119" s="7"/>
      <c r="BQ119" s="25"/>
      <c r="BR119" s="16"/>
      <c r="BS119" s="25"/>
      <c r="BT119" s="16"/>
      <c r="BU119" s="16"/>
      <c r="BV119" s="16"/>
      <c r="BW119" s="16"/>
      <c r="BX119" s="16"/>
      <c r="BY119" s="8"/>
      <c r="BZ119" s="52"/>
      <c r="CA119" s="23">
        <f>I119+V119+AI119+AP119+BC119+BH119+BO119+BZ119</f>
        <v>463</v>
      </c>
      <c r="CB119" s="29"/>
    </row>
    <row r="120" spans="1:81" x14ac:dyDescent="0.3">
      <c r="A120">
        <v>8</v>
      </c>
      <c r="B120" t="s">
        <v>110</v>
      </c>
      <c r="H120" s="16"/>
      <c r="I120" s="27"/>
      <c r="J120">
        <v>12</v>
      </c>
      <c r="K120">
        <v>68</v>
      </c>
      <c r="L120">
        <v>6</v>
      </c>
      <c r="M120">
        <v>80</v>
      </c>
      <c r="U120" s="8"/>
      <c r="V120" s="27">
        <f>K120+M120+O120+Q120+S120+U120</f>
        <v>148</v>
      </c>
      <c r="W120" s="7"/>
      <c r="AB120" s="8"/>
      <c r="AH120" s="8"/>
      <c r="AI120" s="97"/>
      <c r="AJ120" s="7"/>
      <c r="AP120" s="27"/>
      <c r="AQ120" s="7">
        <v>16</v>
      </c>
      <c r="AR120" s="16">
        <v>60</v>
      </c>
      <c r="AS120" s="16">
        <v>7</v>
      </c>
      <c r="AT120" s="25">
        <v>77</v>
      </c>
      <c r="AU120" s="25">
        <v>3</v>
      </c>
      <c r="AV120" s="8">
        <v>91</v>
      </c>
      <c r="AW120" s="16"/>
      <c r="AX120" s="16"/>
      <c r="AY120" s="16"/>
      <c r="AZ120" s="16"/>
      <c r="BA120" s="16"/>
      <c r="BB120" s="8"/>
      <c r="BC120" s="52">
        <f>AR120+AT120+AV120</f>
        <v>228</v>
      </c>
      <c r="BD120" s="7"/>
      <c r="BE120" s="16"/>
      <c r="BF120" s="16"/>
      <c r="BG120" s="8"/>
      <c r="BH120" s="52"/>
      <c r="BI120" s="7"/>
      <c r="BJ120" s="16"/>
      <c r="BK120" s="16"/>
      <c r="BL120" s="16"/>
      <c r="BM120" s="16"/>
      <c r="BN120" s="8"/>
      <c r="BO120" s="49"/>
      <c r="BP120" s="7"/>
      <c r="BQ120" s="25"/>
      <c r="BR120" s="16"/>
      <c r="BS120" s="25"/>
      <c r="BT120" s="16"/>
      <c r="BU120" s="16"/>
      <c r="BV120" s="16"/>
      <c r="BW120" s="16"/>
      <c r="BX120" s="16"/>
      <c r="BY120" s="8"/>
      <c r="BZ120" s="52"/>
      <c r="CA120" s="23">
        <f>I120+V120+AI120+AP120+BC120+BH120+BO120+BZ120</f>
        <v>376</v>
      </c>
      <c r="CB120" s="8"/>
    </row>
    <row r="121" spans="1:81" x14ac:dyDescent="0.3">
      <c r="A121">
        <v>9</v>
      </c>
      <c r="B121" s="16" t="s">
        <v>43</v>
      </c>
      <c r="H121" s="16"/>
      <c r="I121" s="27"/>
      <c r="L121">
        <v>7</v>
      </c>
      <c r="M121">
        <v>77</v>
      </c>
      <c r="U121" s="8"/>
      <c r="V121" s="27">
        <f>K121+M121+O121+Q121+S121+U121</f>
        <v>77</v>
      </c>
      <c r="W121" s="7"/>
      <c r="AB121" s="8"/>
      <c r="AH121" s="8"/>
      <c r="AI121" s="97"/>
      <c r="AJ121" s="7"/>
      <c r="AP121" s="27"/>
      <c r="AQ121" s="7">
        <v>23</v>
      </c>
      <c r="AR121" s="25">
        <v>46</v>
      </c>
      <c r="AS121" s="16">
        <v>3</v>
      </c>
      <c r="AT121" s="25">
        <v>90</v>
      </c>
      <c r="AU121" s="25">
        <v>3</v>
      </c>
      <c r="AV121" s="8">
        <v>91</v>
      </c>
      <c r="AW121" s="16"/>
      <c r="AX121" s="16"/>
      <c r="AY121" s="16"/>
      <c r="AZ121" s="16"/>
      <c r="BA121" s="16"/>
      <c r="BB121" s="8"/>
      <c r="BC121" s="52">
        <f>AR121+AT121+AV121</f>
        <v>227</v>
      </c>
      <c r="BD121" s="7"/>
      <c r="BE121" s="16"/>
      <c r="BF121" s="16"/>
      <c r="BG121" s="8"/>
      <c r="BH121" s="52"/>
      <c r="BI121" s="7"/>
      <c r="BJ121" s="16"/>
      <c r="BK121" s="16"/>
      <c r="BL121" s="16"/>
      <c r="BM121" s="16"/>
      <c r="BN121" s="8"/>
      <c r="BO121" s="49"/>
      <c r="BP121" s="7"/>
      <c r="BQ121" s="16"/>
      <c r="BR121" s="16"/>
      <c r="BS121" s="16"/>
      <c r="BT121" s="16"/>
      <c r="BU121" s="16"/>
      <c r="BV121" s="16"/>
      <c r="BW121" s="16"/>
      <c r="BX121" s="16"/>
      <c r="BY121" s="8"/>
      <c r="BZ121" s="52"/>
      <c r="CA121" s="23">
        <f>I121+V121+AI121+AP121+BC121+BH121+BO121+BZ121</f>
        <v>304</v>
      </c>
      <c r="CB121" s="29"/>
    </row>
    <row r="122" spans="1:81" x14ac:dyDescent="0.3">
      <c r="A122">
        <v>10</v>
      </c>
      <c r="B122" s="16" t="s">
        <v>136</v>
      </c>
      <c r="H122" s="8"/>
      <c r="I122" s="27"/>
      <c r="L122">
        <v>6</v>
      </c>
      <c r="M122">
        <v>80</v>
      </c>
      <c r="U122" s="8"/>
      <c r="V122" s="27">
        <f>K122+M122+O122+Q122+S122+U122</f>
        <v>80</v>
      </c>
      <c r="W122" s="16"/>
      <c r="AB122" s="8"/>
      <c r="AH122" s="8"/>
      <c r="AI122" s="97"/>
      <c r="AJ122" s="7"/>
      <c r="AP122" s="27"/>
      <c r="AQ122" s="7"/>
      <c r="AR122" s="16"/>
      <c r="AS122" s="16">
        <v>7</v>
      </c>
      <c r="AT122" s="16">
        <v>77</v>
      </c>
      <c r="AU122" s="16">
        <v>3</v>
      </c>
      <c r="AV122" s="8">
        <v>91</v>
      </c>
      <c r="AW122" s="16"/>
      <c r="AX122" s="16"/>
      <c r="AY122" s="16"/>
      <c r="AZ122" s="16"/>
      <c r="BA122" s="16"/>
      <c r="BB122" s="8"/>
      <c r="BC122" s="52">
        <f>AR122+AT122+AV122</f>
        <v>168</v>
      </c>
      <c r="BD122" s="7"/>
      <c r="BE122" s="16"/>
      <c r="BF122" s="16"/>
      <c r="BG122" s="8"/>
      <c r="BH122" s="52"/>
      <c r="BI122" s="7"/>
      <c r="BJ122" s="16"/>
      <c r="BK122" s="16"/>
      <c r="BL122" s="16"/>
      <c r="BM122" s="16"/>
      <c r="BN122" s="8"/>
      <c r="BO122" s="49"/>
      <c r="BP122" s="7"/>
      <c r="BQ122" s="25"/>
      <c r="BR122" s="16"/>
      <c r="BS122" s="16"/>
      <c r="BT122" s="16"/>
      <c r="BU122" s="16"/>
      <c r="BV122" s="16"/>
      <c r="BW122" s="16"/>
      <c r="BX122" s="16"/>
      <c r="BY122" s="8"/>
      <c r="BZ122" s="52"/>
      <c r="CA122" s="23">
        <f>I122+V122+AI122+AP122+BC122+BH122+BO122+BZ122</f>
        <v>248</v>
      </c>
      <c r="CB122" s="29"/>
    </row>
    <row r="123" spans="1:81" x14ac:dyDescent="0.3">
      <c r="A123">
        <v>11</v>
      </c>
      <c r="B123" t="s">
        <v>133</v>
      </c>
      <c r="H123" s="8"/>
      <c r="I123" s="52"/>
      <c r="N123">
        <v>8</v>
      </c>
      <c r="O123">
        <v>78</v>
      </c>
      <c r="U123" s="8"/>
      <c r="V123" s="27">
        <f>K123+M123+O123+Q123+S123+U123</f>
        <v>78</v>
      </c>
      <c r="W123" s="16"/>
      <c r="AA123">
        <v>1</v>
      </c>
      <c r="AB123" s="8">
        <v>100</v>
      </c>
      <c r="AH123" s="8"/>
      <c r="AI123" s="97">
        <f>X123+Z123+AB123</f>
        <v>100</v>
      </c>
      <c r="AJ123" s="7"/>
      <c r="AP123" s="27"/>
      <c r="AQ123" s="7"/>
      <c r="AR123" s="16"/>
      <c r="AS123" s="16"/>
      <c r="AT123" s="16"/>
      <c r="AU123" s="16"/>
      <c r="AV123" s="8"/>
      <c r="AW123" s="25">
        <v>8</v>
      </c>
      <c r="AX123" s="25">
        <v>78</v>
      </c>
      <c r="AY123" s="16">
        <v>6</v>
      </c>
      <c r="AZ123" s="25">
        <v>80</v>
      </c>
      <c r="BA123" s="25">
        <v>3</v>
      </c>
      <c r="BB123" s="8">
        <v>91</v>
      </c>
      <c r="BC123" s="52"/>
      <c r="BD123" s="7"/>
      <c r="BE123" s="16"/>
      <c r="BF123" s="16"/>
      <c r="BG123" s="8"/>
      <c r="BH123" s="52"/>
      <c r="BI123" s="7"/>
      <c r="BJ123" s="16"/>
      <c r="BK123" s="16"/>
      <c r="BL123" s="16"/>
      <c r="BM123" s="16"/>
      <c r="BN123" s="8"/>
      <c r="BO123" s="49"/>
      <c r="BP123" s="7"/>
      <c r="BQ123" s="16"/>
      <c r="BR123" s="16"/>
      <c r="BS123" s="16"/>
      <c r="BT123" s="16"/>
      <c r="BU123" s="16"/>
      <c r="BV123" s="16"/>
      <c r="BW123" s="16"/>
      <c r="BX123" s="16"/>
      <c r="BY123" s="8"/>
      <c r="BZ123" s="52"/>
      <c r="CA123" s="23">
        <f>I123+V123+AI123+AP123+BC123+BH123+BO123+BZ123</f>
        <v>178</v>
      </c>
      <c r="CB123" s="29"/>
    </row>
    <row r="124" spans="1:81" x14ac:dyDescent="0.3">
      <c r="A124">
        <v>12</v>
      </c>
      <c r="B124" t="s">
        <v>172</v>
      </c>
      <c r="H124" s="8"/>
      <c r="I124" s="52"/>
      <c r="J124">
        <v>16</v>
      </c>
      <c r="K124">
        <v>60</v>
      </c>
      <c r="U124" s="8"/>
      <c r="V124" s="27">
        <f>K124+M124+O124+Q124+S124+U124</f>
        <v>60</v>
      </c>
      <c r="W124" s="16"/>
      <c r="AB124" s="8"/>
      <c r="AH124" s="8"/>
      <c r="AI124" s="97"/>
      <c r="AJ124" s="7"/>
      <c r="AP124" s="27"/>
      <c r="AQ124" s="7">
        <v>22</v>
      </c>
      <c r="AR124" s="16">
        <v>48</v>
      </c>
      <c r="AS124" s="16">
        <v>11</v>
      </c>
      <c r="AT124" s="25">
        <v>68</v>
      </c>
      <c r="AU124" s="16"/>
      <c r="AV124" s="8"/>
      <c r="AW124" s="16"/>
      <c r="AX124" s="16"/>
      <c r="AY124" s="16"/>
      <c r="AZ124" s="16"/>
      <c r="BA124" s="16"/>
      <c r="BB124" s="8"/>
      <c r="BC124" s="52">
        <f>AR124+AT124+AV124</f>
        <v>116</v>
      </c>
      <c r="BD124" s="7"/>
      <c r="BE124" s="16"/>
      <c r="BF124" s="16"/>
      <c r="BG124" s="8"/>
      <c r="BH124" s="52"/>
      <c r="BI124" s="16"/>
      <c r="BJ124" s="16"/>
      <c r="BK124" s="16"/>
      <c r="BL124" s="16"/>
      <c r="BM124" s="16"/>
      <c r="BN124" s="8"/>
      <c r="BO124" s="49"/>
      <c r="BP124" s="7"/>
      <c r="BQ124" s="25"/>
      <c r="BR124" s="16"/>
      <c r="BS124" s="25"/>
      <c r="BT124" s="16"/>
      <c r="BU124" s="16"/>
      <c r="BV124" s="16"/>
      <c r="BW124" s="16"/>
      <c r="BX124" s="16"/>
      <c r="BY124" s="8"/>
      <c r="BZ124" s="52"/>
      <c r="CA124" s="23">
        <f>I124+V124+AI124+AP124+BC124+BH124+BO124+BZ124</f>
        <v>176</v>
      </c>
      <c r="CB124" s="29"/>
    </row>
    <row r="125" spans="1:81" x14ac:dyDescent="0.3">
      <c r="A125">
        <v>13</v>
      </c>
      <c r="B125" t="s">
        <v>135</v>
      </c>
      <c r="H125" s="8"/>
      <c r="I125" s="52"/>
      <c r="P125">
        <v>3</v>
      </c>
      <c r="Q125">
        <v>90</v>
      </c>
      <c r="U125" s="8"/>
      <c r="V125" s="27">
        <f>K125+M125+O125+Q125+S125+U125</f>
        <v>90</v>
      </c>
      <c r="W125" s="16"/>
      <c r="AA125">
        <v>1</v>
      </c>
      <c r="AB125" s="8">
        <v>100</v>
      </c>
      <c r="AH125" s="8"/>
      <c r="AI125" s="97">
        <f>X125+Z125+AB125</f>
        <v>100</v>
      </c>
      <c r="AJ125" s="7"/>
      <c r="AP125" s="27"/>
      <c r="AQ125" s="7"/>
      <c r="AR125" s="16"/>
      <c r="AS125" s="16"/>
      <c r="AT125" s="16"/>
      <c r="AU125" s="16"/>
      <c r="AV125" s="8"/>
      <c r="AW125" s="16"/>
      <c r="AX125" s="16"/>
      <c r="AY125" s="16"/>
      <c r="AZ125" s="16"/>
      <c r="BA125" s="16"/>
      <c r="BB125" s="8"/>
      <c r="BC125" s="52"/>
      <c r="BD125" s="7"/>
      <c r="BE125" s="16"/>
      <c r="BF125" s="16"/>
      <c r="BG125" s="8"/>
      <c r="BH125" s="52"/>
      <c r="BI125" s="16"/>
      <c r="BJ125" s="16"/>
      <c r="BK125" s="16"/>
      <c r="BL125" s="16"/>
      <c r="BM125" s="16"/>
      <c r="BN125" s="8"/>
      <c r="BO125" s="49"/>
      <c r="BP125" s="7"/>
      <c r="BQ125" s="16"/>
      <c r="BR125" s="16"/>
      <c r="BS125" s="16"/>
      <c r="BT125" s="16"/>
      <c r="BU125" s="16"/>
      <c r="BV125" s="16"/>
      <c r="BW125" s="16"/>
      <c r="BX125" s="16"/>
      <c r="BY125" s="8"/>
      <c r="BZ125" s="52"/>
      <c r="CA125" s="23">
        <f>I125+V125+AI125+AP125+BC125+BH125+BO125+BZ125</f>
        <v>190</v>
      </c>
      <c r="CB125" s="29"/>
    </row>
    <row r="126" spans="1:81" x14ac:dyDescent="0.3">
      <c r="A126">
        <v>14</v>
      </c>
      <c r="B126" s="25" t="s">
        <v>222</v>
      </c>
      <c r="H126" s="8"/>
      <c r="I126" s="52"/>
      <c r="U126" s="8"/>
      <c r="V126" s="27"/>
      <c r="W126" s="16"/>
      <c r="AB126" s="8"/>
      <c r="AH126" s="8"/>
      <c r="AI126" s="97"/>
      <c r="AJ126" s="7"/>
      <c r="AP126" s="27"/>
      <c r="AQ126" s="7">
        <v>32</v>
      </c>
      <c r="AR126" s="25">
        <v>28</v>
      </c>
      <c r="AS126" s="25">
        <v>11</v>
      </c>
      <c r="AT126" s="25">
        <v>68</v>
      </c>
      <c r="AU126" s="16"/>
      <c r="AV126" s="8"/>
      <c r="AW126" s="16"/>
      <c r="AX126" s="16"/>
      <c r="AY126" s="16"/>
      <c r="AZ126" s="16"/>
      <c r="BA126" s="16"/>
      <c r="BB126" s="8"/>
      <c r="BC126" s="52">
        <f>AR126+AT126+AV126</f>
        <v>96</v>
      </c>
      <c r="BD126" s="7"/>
      <c r="BE126" s="16"/>
      <c r="BF126" s="16"/>
      <c r="BG126" s="8"/>
      <c r="BH126" s="52"/>
      <c r="BI126" s="16"/>
      <c r="BJ126" s="16"/>
      <c r="BK126" s="16"/>
      <c r="BL126" s="16"/>
      <c r="BM126" s="16"/>
      <c r="BN126" s="8"/>
      <c r="BO126" s="49"/>
      <c r="BP126" s="7"/>
      <c r="BQ126" s="25"/>
      <c r="BR126" s="16"/>
      <c r="BS126" s="16"/>
      <c r="BT126" s="16"/>
      <c r="BU126" s="16"/>
      <c r="BV126" s="16"/>
      <c r="BW126" s="16"/>
      <c r="BX126" s="16"/>
      <c r="BY126" s="8"/>
      <c r="BZ126" s="52"/>
      <c r="CA126" s="23">
        <f>I126+V126+AI126+AP126+BC126+BH126+BO126+BZ126</f>
        <v>96</v>
      </c>
      <c r="CB126" s="29"/>
    </row>
    <row r="127" spans="1:81" x14ac:dyDescent="0.3">
      <c r="A127">
        <v>15</v>
      </c>
      <c r="B127" t="s">
        <v>179</v>
      </c>
      <c r="H127" s="8"/>
      <c r="I127" s="52"/>
      <c r="J127">
        <v>5</v>
      </c>
      <c r="K127">
        <v>87</v>
      </c>
      <c r="U127" s="8"/>
      <c r="V127" s="27">
        <f>K127+M127+O127+Q127+S127+U127</f>
        <v>87</v>
      </c>
      <c r="W127" s="16"/>
      <c r="AB127" s="8"/>
      <c r="AH127" s="8"/>
      <c r="AI127" s="97"/>
      <c r="AJ127" s="7"/>
      <c r="AP127" s="27"/>
      <c r="AQ127" s="7"/>
      <c r="AR127" s="16"/>
      <c r="AS127" s="16"/>
      <c r="AT127" s="16"/>
      <c r="AU127" s="16"/>
      <c r="AV127" s="8"/>
      <c r="AW127" s="16"/>
      <c r="AX127" s="16"/>
      <c r="AY127" s="16"/>
      <c r="AZ127" s="16"/>
      <c r="BA127" s="16"/>
      <c r="BB127" s="8"/>
      <c r="BC127" s="52"/>
      <c r="BD127" s="7"/>
      <c r="BE127" s="16"/>
      <c r="BF127" s="16"/>
      <c r="BG127" s="8"/>
      <c r="BH127" s="52"/>
      <c r="BI127" s="16"/>
      <c r="BJ127" s="16"/>
      <c r="BK127" s="16"/>
      <c r="BL127" s="16"/>
      <c r="BM127" s="16"/>
      <c r="BN127" s="8"/>
      <c r="BO127" s="49"/>
      <c r="BP127" s="7"/>
      <c r="BQ127" s="25"/>
      <c r="BR127" s="16"/>
      <c r="BS127" s="25"/>
      <c r="BT127" s="16"/>
      <c r="BU127" s="16"/>
      <c r="BV127" s="16"/>
      <c r="BW127" s="16"/>
      <c r="BX127" s="16"/>
      <c r="BY127" s="8"/>
      <c r="BZ127" s="52"/>
      <c r="CA127" s="23">
        <f>I127+V127+AI127+AP127+BC127+BH127+BO127+BZ127</f>
        <v>87</v>
      </c>
      <c r="CB127" s="29"/>
    </row>
    <row r="128" spans="1:81" x14ac:dyDescent="0.3">
      <c r="A128">
        <v>16</v>
      </c>
      <c r="B128" t="s">
        <v>221</v>
      </c>
      <c r="H128" s="8"/>
      <c r="I128" s="52"/>
      <c r="U128" s="8"/>
      <c r="V128" s="51"/>
      <c r="W128" s="16"/>
      <c r="AB128" s="8"/>
      <c r="AH128" s="8"/>
      <c r="AI128" s="97"/>
      <c r="AJ128" s="7"/>
      <c r="AP128" s="51"/>
      <c r="AQ128" s="31">
        <v>31</v>
      </c>
      <c r="AR128" s="33">
        <v>30</v>
      </c>
      <c r="AS128" s="33"/>
      <c r="AT128" s="33"/>
      <c r="AU128" s="33"/>
      <c r="AV128" s="34"/>
      <c r="AW128" s="33"/>
      <c r="AX128" s="33"/>
      <c r="AY128" s="33"/>
      <c r="AZ128" s="33"/>
      <c r="BA128" s="33"/>
      <c r="BB128" s="34"/>
      <c r="BC128" s="101">
        <f>AR128+AT128+AV128</f>
        <v>30</v>
      </c>
      <c r="BD128" s="31"/>
      <c r="BE128" s="33"/>
      <c r="BF128" s="33"/>
      <c r="BG128" s="34"/>
      <c r="BH128" s="101"/>
      <c r="BI128" s="33"/>
      <c r="BJ128" s="33"/>
      <c r="BK128" s="33"/>
      <c r="BL128" s="33"/>
      <c r="BM128" s="33"/>
      <c r="BN128" s="34"/>
      <c r="BO128" s="102"/>
      <c r="BP128" s="31"/>
      <c r="BQ128" s="106"/>
      <c r="BR128" s="33"/>
      <c r="BS128" s="106"/>
      <c r="BT128" s="33"/>
      <c r="BU128" s="33"/>
      <c r="BV128" s="33"/>
      <c r="BW128" s="33"/>
      <c r="BX128" s="33"/>
      <c r="BY128" s="34"/>
      <c r="BZ128" s="51"/>
      <c r="CA128" s="23">
        <f>I128+V128+AI128+AP128+BC128+BH128+BO128+BZ128</f>
        <v>30</v>
      </c>
      <c r="CB128" s="29"/>
    </row>
    <row r="129" spans="1:81" x14ac:dyDescent="0.3">
      <c r="A129" s="38"/>
      <c r="B129" s="39" t="s">
        <v>20</v>
      </c>
      <c r="C129" s="37"/>
      <c r="D129" s="38"/>
      <c r="E129" s="38"/>
      <c r="F129" s="38"/>
      <c r="G129" s="38"/>
      <c r="H129" s="38"/>
      <c r="I129" s="40"/>
      <c r="J129" s="37"/>
      <c r="K129" s="38">
        <f>SUM(K113:K122)</f>
        <v>225</v>
      </c>
      <c r="L129" s="38"/>
      <c r="M129" s="38">
        <f>SUM(M113:M122)</f>
        <v>314</v>
      </c>
      <c r="N129" s="38"/>
      <c r="O129" s="38">
        <f>SUM(O113:O128)</f>
        <v>498</v>
      </c>
      <c r="P129" s="38"/>
      <c r="Q129" s="38">
        <f>SUM(Q113:Q128)</f>
        <v>570</v>
      </c>
      <c r="R129" s="38"/>
      <c r="S129" s="38"/>
      <c r="T129" s="38"/>
      <c r="U129" s="39"/>
      <c r="V129" s="42">
        <f t="shared" ref="V129" si="8">K129+M129+O129+Q129+S129+U129</f>
        <v>1607</v>
      </c>
      <c r="W129" s="37"/>
      <c r="X129" s="38">
        <f>SUM(X113:X128)</f>
        <v>525</v>
      </c>
      <c r="Y129" s="38"/>
      <c r="Z129" s="38">
        <f>SUM(Z113:Z122)</f>
        <v>560</v>
      </c>
      <c r="AA129" s="38"/>
      <c r="AB129" s="39">
        <f>SUM(AB113:AB128)</f>
        <v>400</v>
      </c>
      <c r="AC129" s="38"/>
      <c r="AD129" s="38"/>
      <c r="AE129" s="38"/>
      <c r="AF129" s="38"/>
      <c r="AG129" s="38"/>
      <c r="AH129" s="39"/>
      <c r="AI129" s="42">
        <f>X129+Z129+AB129</f>
        <v>1485</v>
      </c>
      <c r="AJ129" s="38"/>
      <c r="AK129" s="38"/>
      <c r="AL129" s="38"/>
      <c r="AM129" s="38"/>
      <c r="AN129" s="38"/>
      <c r="AO129" s="38"/>
      <c r="AP129" s="61"/>
      <c r="AQ129" s="44"/>
      <c r="AR129" s="44">
        <f>SUM(AR113:AR128)</f>
        <v>284</v>
      </c>
      <c r="AS129" s="44"/>
      <c r="AT129" s="44">
        <f>SUM(AT113:AT128)</f>
        <v>470</v>
      </c>
      <c r="AU129" s="44"/>
      <c r="AV129" s="43">
        <f>SUM(AV113:AV128)</f>
        <v>364</v>
      </c>
      <c r="AW129" s="44"/>
      <c r="AX129" s="44">
        <f>SUM(AX118:AX128)</f>
        <v>168</v>
      </c>
      <c r="AY129" s="44"/>
      <c r="AZ129" s="44"/>
      <c r="BA129" s="44"/>
      <c r="BB129" s="43"/>
      <c r="BC129" s="48">
        <f>AR129+AT129+AV129+AX129+AZ129+BB129</f>
        <v>1286</v>
      </c>
      <c r="BD129" s="44"/>
      <c r="BE129" s="44"/>
      <c r="BF129" s="44"/>
      <c r="BG129" s="43"/>
      <c r="BH129" s="61"/>
      <c r="BI129" s="44"/>
      <c r="BJ129" s="44"/>
      <c r="BK129" s="44"/>
      <c r="BL129" s="44"/>
      <c r="BM129" s="44"/>
      <c r="BN129" s="43"/>
      <c r="BO129" s="61"/>
      <c r="BP129" s="44"/>
      <c r="BQ129" s="44">
        <f>SUM(BQ113:BQ128)</f>
        <v>0</v>
      </c>
      <c r="BR129" s="44"/>
      <c r="BS129" s="44">
        <f>SUM(BS113:BS128)</f>
        <v>0</v>
      </c>
      <c r="BT129" s="44"/>
      <c r="BU129" s="44"/>
      <c r="BV129" s="44"/>
      <c r="BW129" s="44"/>
      <c r="BX129" s="44"/>
      <c r="BY129" s="43"/>
      <c r="BZ129" s="48">
        <f>SUM(BZ113:BZ128)</f>
        <v>0</v>
      </c>
      <c r="CA129" s="54">
        <f t="shared" ref="CA129" si="9">I129+V129+AI129+AP129+BC129+BH129+BO129+BZ129</f>
        <v>4378</v>
      </c>
      <c r="CB129" s="55">
        <v>4</v>
      </c>
    </row>
    <row r="130" spans="1:81" x14ac:dyDescent="0.3">
      <c r="A130" s="144" t="s">
        <v>53</v>
      </c>
      <c r="B130" s="142"/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  <c r="AF130" s="142"/>
      <c r="AG130" s="142"/>
      <c r="AH130" s="142"/>
      <c r="AI130" s="142"/>
      <c r="AJ130" s="142"/>
      <c r="AK130" s="142"/>
      <c r="AL130" s="142"/>
      <c r="AM130" s="142"/>
      <c r="AN130" s="142"/>
      <c r="AO130" s="142"/>
      <c r="AP130" s="142"/>
      <c r="AQ130" s="142"/>
      <c r="AR130" s="142"/>
      <c r="AS130" s="142"/>
      <c r="AT130" s="142"/>
      <c r="AU130" s="142"/>
      <c r="AV130" s="142"/>
      <c r="AW130" s="142"/>
      <c r="AX130" s="142"/>
      <c r="AY130" s="142"/>
      <c r="AZ130" s="142"/>
      <c r="BA130" s="142"/>
      <c r="BB130" s="142"/>
      <c r="BC130" s="142"/>
      <c r="BD130" s="142"/>
      <c r="BE130" s="142"/>
      <c r="BF130" s="142"/>
      <c r="BG130" s="142"/>
      <c r="BH130" s="142"/>
      <c r="BI130" s="142"/>
      <c r="BJ130" s="142"/>
      <c r="BK130" s="142"/>
      <c r="BL130" s="142"/>
      <c r="BM130" s="142"/>
      <c r="BN130" s="142"/>
      <c r="BO130" s="142"/>
      <c r="BP130" s="142"/>
      <c r="BQ130" s="142"/>
      <c r="BR130" s="142"/>
      <c r="BS130" s="142"/>
      <c r="BT130" s="142"/>
      <c r="BU130" s="142"/>
      <c r="BV130" s="142"/>
      <c r="BW130" s="142"/>
      <c r="BX130" s="142"/>
      <c r="BY130" s="142"/>
      <c r="BZ130" s="142"/>
      <c r="CA130" s="142"/>
      <c r="CB130" s="145"/>
    </row>
    <row r="131" spans="1:81" x14ac:dyDescent="0.3">
      <c r="A131">
        <v>1</v>
      </c>
      <c r="B131" s="8" t="s">
        <v>145</v>
      </c>
      <c r="C131" s="7"/>
      <c r="I131" s="95"/>
      <c r="J131" s="7"/>
      <c r="N131">
        <v>6</v>
      </c>
      <c r="O131">
        <v>84</v>
      </c>
      <c r="P131">
        <v>3</v>
      </c>
      <c r="Q131">
        <v>90</v>
      </c>
      <c r="V131" s="19">
        <f>K131+M131+O131+Q131+S131+U131</f>
        <v>174</v>
      </c>
      <c r="W131">
        <v>8</v>
      </c>
      <c r="X131">
        <v>78</v>
      </c>
      <c r="Y131">
        <v>6</v>
      </c>
      <c r="Z131">
        <v>80</v>
      </c>
      <c r="AA131">
        <v>4</v>
      </c>
      <c r="AB131" s="8">
        <v>87</v>
      </c>
      <c r="AH131" s="8"/>
      <c r="AI131" s="97">
        <f>X131+Z131+AB131</f>
        <v>245</v>
      </c>
      <c r="AO131" s="8"/>
      <c r="AP131" s="94"/>
      <c r="AQ131" s="16">
        <v>12</v>
      </c>
      <c r="AR131" s="16">
        <v>68</v>
      </c>
      <c r="AS131" s="16">
        <v>4</v>
      </c>
      <c r="AT131" s="25">
        <v>86</v>
      </c>
      <c r="AU131" s="16"/>
      <c r="AV131" s="8"/>
      <c r="AW131" s="16"/>
      <c r="AX131" s="16"/>
      <c r="AY131" s="16"/>
      <c r="AZ131" s="16"/>
      <c r="BA131" s="16"/>
      <c r="BB131" s="8"/>
      <c r="BC131" s="21">
        <f>AR131+AT131+AV131</f>
        <v>154</v>
      </c>
      <c r="BD131" s="16"/>
      <c r="BE131" s="16"/>
      <c r="BF131" s="16"/>
      <c r="BG131" s="8"/>
      <c r="BH131" s="19"/>
      <c r="BI131" s="16"/>
      <c r="BJ131" s="16"/>
      <c r="BK131" s="16"/>
      <c r="BL131" s="16"/>
      <c r="BM131" s="16"/>
      <c r="BN131" s="2"/>
      <c r="BO131" s="19"/>
      <c r="BP131" s="16"/>
      <c r="BQ131" s="16"/>
      <c r="BR131" s="16"/>
      <c r="BS131" s="16"/>
      <c r="BT131" s="16"/>
      <c r="BU131" s="16"/>
      <c r="BV131" s="16"/>
      <c r="BW131" s="16"/>
      <c r="BX131" s="16"/>
      <c r="BY131" s="8"/>
      <c r="BZ131" s="52"/>
      <c r="CA131" s="23">
        <f>I131+V131+AI131+AP131+BC131+BH131+BO131+BZ131</f>
        <v>573</v>
      </c>
      <c r="CB131" s="29"/>
      <c r="CC131" s="127"/>
    </row>
    <row r="132" spans="1:81" x14ac:dyDescent="0.3">
      <c r="A132">
        <v>2</v>
      </c>
      <c r="B132" s="8" t="s">
        <v>59</v>
      </c>
      <c r="C132" s="7"/>
      <c r="H132" s="16"/>
      <c r="I132" s="95"/>
      <c r="J132" s="7"/>
      <c r="N132">
        <v>5</v>
      </c>
      <c r="O132">
        <v>87</v>
      </c>
      <c r="P132">
        <v>3</v>
      </c>
      <c r="Q132">
        <v>90</v>
      </c>
      <c r="U132" s="16"/>
      <c r="V132" s="27">
        <f>K132+M132+O132+Q132+S132+U132</f>
        <v>177</v>
      </c>
      <c r="W132">
        <v>19</v>
      </c>
      <c r="X132">
        <v>54</v>
      </c>
      <c r="Y132">
        <v>9</v>
      </c>
      <c r="Z132">
        <v>72</v>
      </c>
      <c r="AA132">
        <v>4</v>
      </c>
      <c r="AB132" s="8">
        <v>87</v>
      </c>
      <c r="AH132" s="8"/>
      <c r="AI132" s="97">
        <f>X132+Z132+AB132</f>
        <v>213</v>
      </c>
      <c r="AO132" s="8"/>
      <c r="AP132" s="95"/>
      <c r="AQ132" s="16">
        <v>9</v>
      </c>
      <c r="AR132" s="16">
        <v>75</v>
      </c>
      <c r="AS132" s="16">
        <v>4</v>
      </c>
      <c r="AT132" s="25">
        <v>86</v>
      </c>
      <c r="AU132" s="16"/>
      <c r="AV132" s="8"/>
      <c r="AW132" s="16"/>
      <c r="AX132" s="16"/>
      <c r="AY132" s="16"/>
      <c r="AZ132" s="16"/>
      <c r="BA132" s="16"/>
      <c r="BB132" s="8"/>
      <c r="BC132" s="27">
        <f>AR132+AT132+AV132</f>
        <v>161</v>
      </c>
      <c r="BD132" s="16"/>
      <c r="BE132" s="16"/>
      <c r="BF132" s="16"/>
      <c r="BG132" s="8"/>
      <c r="BH132" s="27"/>
      <c r="BI132" s="16"/>
      <c r="BJ132" s="25"/>
      <c r="BK132" s="16"/>
      <c r="BL132" s="16"/>
      <c r="BM132" s="16"/>
      <c r="BN132" s="8"/>
      <c r="BO132" s="27"/>
      <c r="BP132" s="16"/>
      <c r="BQ132" s="16"/>
      <c r="BR132" s="16"/>
      <c r="BS132" s="16"/>
      <c r="BT132" s="16"/>
      <c r="BU132" s="16"/>
      <c r="BV132" s="16"/>
      <c r="BW132" s="16"/>
      <c r="BX132" s="16"/>
      <c r="BY132" s="8"/>
      <c r="BZ132" s="52"/>
      <c r="CA132" s="23">
        <f>I132+V132+AI132+AP132+BC132+BH132+BO132+BZ132</f>
        <v>551</v>
      </c>
      <c r="CB132" s="29"/>
      <c r="CC132" s="127"/>
    </row>
    <row r="133" spans="1:81" x14ac:dyDescent="0.3">
      <c r="A133">
        <v>3</v>
      </c>
      <c r="B133" s="8" t="s">
        <v>141</v>
      </c>
      <c r="C133" s="7"/>
      <c r="I133" s="95"/>
      <c r="J133" s="7"/>
      <c r="N133">
        <v>3</v>
      </c>
      <c r="O133">
        <v>93</v>
      </c>
      <c r="V133" s="27">
        <f>K133+M133+O133+Q133+S133+U133</f>
        <v>93</v>
      </c>
      <c r="W133">
        <v>7</v>
      </c>
      <c r="X133">
        <v>81</v>
      </c>
      <c r="Y133">
        <v>8</v>
      </c>
      <c r="Z133">
        <v>74</v>
      </c>
      <c r="AB133" s="8"/>
      <c r="AH133" s="8"/>
      <c r="AI133" s="97">
        <f>X133+Z133+AB133</f>
        <v>155</v>
      </c>
      <c r="AO133" s="8"/>
      <c r="AP133" s="95"/>
      <c r="AQ133" s="16">
        <v>1</v>
      </c>
      <c r="AR133" s="16">
        <v>100</v>
      </c>
      <c r="AS133" s="25">
        <v>2</v>
      </c>
      <c r="AT133" s="25">
        <v>95</v>
      </c>
      <c r="AU133" s="25">
        <v>3</v>
      </c>
      <c r="AV133" s="8">
        <v>91</v>
      </c>
      <c r="AW133" s="16"/>
      <c r="AX133" s="16"/>
      <c r="AY133" s="16"/>
      <c r="AZ133" s="16"/>
      <c r="BA133" s="16"/>
      <c r="BB133" s="8"/>
      <c r="BC133" s="27">
        <f>AR133+AT133+AV133</f>
        <v>286</v>
      </c>
      <c r="BD133" s="16"/>
      <c r="BE133" s="16"/>
      <c r="BF133" s="16"/>
      <c r="BG133" s="8"/>
      <c r="BH133" s="27"/>
      <c r="BI133" s="16"/>
      <c r="BJ133" s="16"/>
      <c r="BK133" s="16"/>
      <c r="BL133" s="16"/>
      <c r="BM133" s="16"/>
      <c r="BN133" s="8"/>
      <c r="BO133" s="27"/>
      <c r="BP133" s="16"/>
      <c r="BQ133" s="16"/>
      <c r="BR133" s="16"/>
      <c r="BS133" s="16"/>
      <c r="BT133" s="16"/>
      <c r="BU133" s="16"/>
      <c r="BV133" s="16"/>
      <c r="BW133" s="16"/>
      <c r="BX133" s="16"/>
      <c r="BY133" s="8"/>
      <c r="BZ133" s="52"/>
      <c r="CA133" s="23">
        <f>I133+V133+AI133+AP133+BC133+BH133+BO133+BZ133</f>
        <v>534</v>
      </c>
      <c r="CB133" s="29"/>
      <c r="CC133" s="127"/>
    </row>
    <row r="134" spans="1:81" x14ac:dyDescent="0.3">
      <c r="A134">
        <v>4</v>
      </c>
      <c r="B134" s="8" t="s">
        <v>56</v>
      </c>
      <c r="C134" s="7"/>
      <c r="H134" s="16"/>
      <c r="I134" s="95"/>
      <c r="J134" s="7">
        <v>3</v>
      </c>
      <c r="K134">
        <v>93</v>
      </c>
      <c r="L134">
        <v>3</v>
      </c>
      <c r="M134">
        <v>90</v>
      </c>
      <c r="U134" s="16"/>
      <c r="V134" s="27">
        <f>K134+M134+O134+Q134+S134+U134</f>
        <v>183</v>
      </c>
      <c r="W134">
        <v>18</v>
      </c>
      <c r="X134">
        <v>56</v>
      </c>
      <c r="Y134">
        <v>6</v>
      </c>
      <c r="Z134">
        <v>80</v>
      </c>
      <c r="AA134">
        <v>4</v>
      </c>
      <c r="AB134" s="8">
        <v>87</v>
      </c>
      <c r="AH134" s="8"/>
      <c r="AI134" s="97">
        <f>X134+Z134+AB134</f>
        <v>223</v>
      </c>
      <c r="AO134" s="8"/>
      <c r="AP134" s="95"/>
      <c r="AQ134" s="16"/>
      <c r="AR134" s="16"/>
      <c r="AS134" s="16"/>
      <c r="AT134" s="16"/>
      <c r="AU134" s="16"/>
      <c r="AV134" s="8"/>
      <c r="AW134" s="16"/>
      <c r="AX134" s="16"/>
      <c r="AY134" s="16"/>
      <c r="AZ134" s="16"/>
      <c r="BA134" s="16"/>
      <c r="BB134" s="8"/>
      <c r="BC134" s="27"/>
      <c r="BD134" s="16"/>
      <c r="BE134" s="16"/>
      <c r="BF134" s="16"/>
      <c r="BG134" s="8"/>
      <c r="BH134" s="27"/>
      <c r="BI134" s="16"/>
      <c r="BJ134" s="16"/>
      <c r="BK134" s="16"/>
      <c r="BL134" s="16"/>
      <c r="BM134" s="16"/>
      <c r="BN134" s="8"/>
      <c r="BO134" s="27"/>
      <c r="BP134" s="16"/>
      <c r="BQ134" s="16"/>
      <c r="BR134" s="16"/>
      <c r="BS134" s="16"/>
      <c r="BT134" s="16"/>
      <c r="BU134" s="16"/>
      <c r="BV134" s="16"/>
      <c r="BW134" s="16"/>
      <c r="BX134" s="16"/>
      <c r="BY134" s="8"/>
      <c r="BZ134" s="52"/>
      <c r="CA134" s="23">
        <f>I134+V134+AI134+AP134+BC134+BH134+BO134+BZ134</f>
        <v>406</v>
      </c>
      <c r="CB134" s="29"/>
      <c r="CC134" s="127"/>
    </row>
    <row r="135" spans="1:81" x14ac:dyDescent="0.3">
      <c r="A135">
        <v>5</v>
      </c>
      <c r="B135" s="8" t="s">
        <v>55</v>
      </c>
      <c r="C135" s="7"/>
      <c r="H135" s="16"/>
      <c r="I135" s="95"/>
      <c r="J135" s="7"/>
      <c r="L135">
        <v>3</v>
      </c>
      <c r="M135">
        <v>90</v>
      </c>
      <c r="U135" s="16"/>
      <c r="V135" s="27">
        <f>K135+M135+O135+Q135+S135+U135</f>
        <v>90</v>
      </c>
      <c r="W135">
        <v>13</v>
      </c>
      <c r="X135">
        <v>66</v>
      </c>
      <c r="Y135">
        <v>9</v>
      </c>
      <c r="Z135">
        <v>72</v>
      </c>
      <c r="AA135">
        <v>4</v>
      </c>
      <c r="AB135" s="8">
        <v>87</v>
      </c>
      <c r="AH135" s="8"/>
      <c r="AI135" s="97">
        <f>X135+Z135+AB135</f>
        <v>225</v>
      </c>
      <c r="AO135" s="8"/>
      <c r="AP135" s="95"/>
      <c r="AQ135" s="16">
        <v>6</v>
      </c>
      <c r="AR135" s="16">
        <v>84</v>
      </c>
      <c r="AS135" s="16"/>
      <c r="AT135" s="16"/>
      <c r="AU135" s="16"/>
      <c r="AV135" s="8"/>
      <c r="AW135" s="16"/>
      <c r="AX135" s="16"/>
      <c r="AY135" s="16"/>
      <c r="AZ135" s="16"/>
      <c r="BA135" s="16"/>
      <c r="BB135" s="8"/>
      <c r="BC135" s="27">
        <f>AR135+AT135+AV135</f>
        <v>84</v>
      </c>
      <c r="BD135" s="7"/>
      <c r="BE135" s="16"/>
      <c r="BF135" s="16"/>
      <c r="BG135" s="8"/>
      <c r="BH135" s="27"/>
      <c r="BI135" s="25"/>
      <c r="BJ135" s="25"/>
      <c r="BK135" s="16"/>
      <c r="BL135" s="16"/>
      <c r="BM135" s="16"/>
      <c r="BN135" s="8"/>
      <c r="BO135" s="27"/>
      <c r="BP135" s="16"/>
      <c r="BQ135" s="16"/>
      <c r="BR135" s="16"/>
      <c r="BS135" s="16"/>
      <c r="BT135" s="16"/>
      <c r="BU135" s="16"/>
      <c r="BV135" s="16"/>
      <c r="BW135" s="16"/>
      <c r="BX135" s="16"/>
      <c r="BY135" s="8"/>
      <c r="BZ135" s="52"/>
      <c r="CA135" s="23">
        <f>I135+V135+AI135+AP135+BC135+BH135+BO135+BZ135</f>
        <v>399</v>
      </c>
      <c r="CB135" s="29"/>
      <c r="CC135" s="127"/>
    </row>
    <row r="136" spans="1:81" x14ac:dyDescent="0.3">
      <c r="A136">
        <v>6</v>
      </c>
      <c r="B136" s="8" t="s">
        <v>58</v>
      </c>
      <c r="C136" s="7"/>
      <c r="H136" s="16"/>
      <c r="I136" s="95"/>
      <c r="J136" s="7"/>
      <c r="U136" s="16"/>
      <c r="V136" s="27"/>
      <c r="Y136">
        <v>8</v>
      </c>
      <c r="Z136">
        <v>74</v>
      </c>
      <c r="AB136" s="8"/>
      <c r="AH136" s="8"/>
      <c r="AI136" s="97">
        <f>X136+Z136+AB136</f>
        <v>74</v>
      </c>
      <c r="AO136" s="8"/>
      <c r="AP136" s="95"/>
      <c r="AQ136" s="16">
        <v>16</v>
      </c>
      <c r="AR136" s="16">
        <v>60</v>
      </c>
      <c r="AS136" s="16">
        <v>2</v>
      </c>
      <c r="AT136" s="25">
        <v>95</v>
      </c>
      <c r="AU136" s="25">
        <v>3</v>
      </c>
      <c r="AV136" s="8">
        <v>91</v>
      </c>
      <c r="AW136" s="16"/>
      <c r="AX136" s="16"/>
      <c r="AY136" s="16"/>
      <c r="AZ136" s="16"/>
      <c r="BA136" s="16"/>
      <c r="BB136" s="8"/>
      <c r="BC136" s="27">
        <f>AR136+AT136+AV136</f>
        <v>246</v>
      </c>
      <c r="BD136" s="7"/>
      <c r="BE136" s="16"/>
      <c r="BF136" s="16"/>
      <c r="BG136" s="8"/>
      <c r="BH136" s="27"/>
      <c r="BI136" s="16"/>
      <c r="BJ136" s="16"/>
      <c r="BK136" s="16"/>
      <c r="BL136" s="16"/>
      <c r="BM136" s="16"/>
      <c r="BN136" s="8"/>
      <c r="BO136" s="27"/>
      <c r="BP136" s="16"/>
      <c r="BQ136" s="16"/>
      <c r="BR136" s="16"/>
      <c r="BS136" s="16"/>
      <c r="BT136" s="16"/>
      <c r="BU136" s="16"/>
      <c r="BV136" s="16"/>
      <c r="BW136" s="16"/>
      <c r="BX136" s="16"/>
      <c r="BY136" s="8"/>
      <c r="BZ136" s="52"/>
      <c r="CA136" s="23">
        <f>I136+V136+AI136+AP136+BC136+BH136+BO136+BZ136</f>
        <v>320</v>
      </c>
      <c r="CB136" s="29"/>
      <c r="CC136" s="127"/>
    </row>
    <row r="137" spans="1:81" x14ac:dyDescent="0.3">
      <c r="A137">
        <v>7</v>
      </c>
      <c r="B137" s="8" t="s">
        <v>173</v>
      </c>
      <c r="C137" s="7"/>
      <c r="D137" s="16"/>
      <c r="E137" s="16"/>
      <c r="F137" s="16"/>
      <c r="G137" s="16"/>
      <c r="H137" s="16"/>
      <c r="I137" s="95"/>
      <c r="J137" s="7">
        <v>20</v>
      </c>
      <c r="K137" s="16">
        <v>52</v>
      </c>
      <c r="L137" s="16">
        <v>9</v>
      </c>
      <c r="M137" s="25">
        <v>72</v>
      </c>
      <c r="N137" s="16"/>
      <c r="O137" s="16"/>
      <c r="P137" s="16"/>
      <c r="Q137" s="16"/>
      <c r="R137" s="16"/>
      <c r="S137" s="16"/>
      <c r="T137" s="16"/>
      <c r="U137" s="16"/>
      <c r="V137" s="27">
        <f>K137+M137+O137+Q137+S137+U137</f>
        <v>124</v>
      </c>
      <c r="W137" s="16"/>
      <c r="X137" s="16"/>
      <c r="Y137" s="16"/>
      <c r="Z137" s="16"/>
      <c r="AA137" s="16"/>
      <c r="AB137" s="8"/>
      <c r="AC137" s="16"/>
      <c r="AD137" s="16"/>
      <c r="AE137" s="16"/>
      <c r="AF137" s="16"/>
      <c r="AG137" s="16"/>
      <c r="AH137" s="8"/>
      <c r="AI137" s="97"/>
      <c r="AJ137" s="16"/>
      <c r="AK137" s="16"/>
      <c r="AL137" s="16"/>
      <c r="AM137" s="16"/>
      <c r="AN137" s="16"/>
      <c r="AO137" s="8"/>
      <c r="AP137" s="95"/>
      <c r="AQ137" s="16"/>
      <c r="AR137" s="16"/>
      <c r="AS137" s="25">
        <v>7</v>
      </c>
      <c r="AT137" s="16">
        <v>77</v>
      </c>
      <c r="AU137" s="16">
        <v>3</v>
      </c>
      <c r="AV137" s="8">
        <v>91</v>
      </c>
      <c r="AW137" s="16"/>
      <c r="AX137" s="16"/>
      <c r="AY137" s="16"/>
      <c r="AZ137" s="16"/>
      <c r="BA137" s="16"/>
      <c r="BB137" s="8"/>
      <c r="BC137" s="27">
        <f>AR137+AT137+AV137</f>
        <v>168</v>
      </c>
      <c r="BD137" s="7"/>
      <c r="BE137" s="16"/>
      <c r="BF137" s="16"/>
      <c r="BG137" s="8"/>
      <c r="BH137" s="27"/>
      <c r="BI137" s="16"/>
      <c r="BJ137" s="16"/>
      <c r="BK137" s="16"/>
      <c r="BL137" s="16"/>
      <c r="BM137" s="16"/>
      <c r="BN137" s="8"/>
      <c r="BO137" s="27"/>
      <c r="BP137" s="16"/>
      <c r="BQ137" s="16"/>
      <c r="BR137" s="16"/>
      <c r="BS137" s="16"/>
      <c r="BT137" s="16"/>
      <c r="BU137" s="16"/>
      <c r="BV137" s="16"/>
      <c r="BW137" s="16"/>
      <c r="BX137" s="16"/>
      <c r="BY137" s="8"/>
      <c r="BZ137" s="52"/>
      <c r="CA137" s="23">
        <f>I137+V137+AI137+AP137+BC137+BH137+BO137+BZ137</f>
        <v>292</v>
      </c>
      <c r="CB137" s="29"/>
      <c r="CC137" s="127"/>
    </row>
    <row r="138" spans="1:81" x14ac:dyDescent="0.3">
      <c r="A138">
        <v>8</v>
      </c>
      <c r="B138" s="8" t="s">
        <v>144</v>
      </c>
      <c r="C138" s="7"/>
      <c r="D138" s="16"/>
      <c r="E138" s="16"/>
      <c r="F138" s="16"/>
      <c r="G138" s="16"/>
      <c r="H138" s="16"/>
      <c r="I138" s="95"/>
      <c r="J138" s="7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V138" s="27"/>
      <c r="W138" s="16"/>
      <c r="X138" s="16"/>
      <c r="Y138" s="16"/>
      <c r="Z138" s="16"/>
      <c r="AA138" s="16"/>
      <c r="AB138" s="8"/>
      <c r="AC138" s="16"/>
      <c r="AD138" s="16"/>
      <c r="AE138" s="16"/>
      <c r="AF138" s="16"/>
      <c r="AG138" s="16"/>
      <c r="AH138" s="8"/>
      <c r="AI138" s="97"/>
      <c r="AJ138" s="16"/>
      <c r="AK138" s="16"/>
      <c r="AL138" s="16"/>
      <c r="AM138" s="16"/>
      <c r="AN138" s="16"/>
      <c r="AO138" s="8"/>
      <c r="AP138" s="95"/>
      <c r="AQ138" s="16">
        <v>4</v>
      </c>
      <c r="AR138" s="16">
        <v>90</v>
      </c>
      <c r="AS138" s="16">
        <v>7</v>
      </c>
      <c r="AT138" s="25">
        <v>77</v>
      </c>
      <c r="AU138" s="25">
        <v>3</v>
      </c>
      <c r="AV138" s="8">
        <v>91</v>
      </c>
      <c r="AW138" s="16"/>
      <c r="AX138" s="16"/>
      <c r="AY138" s="16"/>
      <c r="AZ138" s="16"/>
      <c r="BA138" s="16"/>
      <c r="BB138" s="8"/>
      <c r="BC138" s="27">
        <f>AR138+AT138+AV138</f>
        <v>258</v>
      </c>
      <c r="BD138" s="7"/>
      <c r="BE138" s="16"/>
      <c r="BF138" s="16"/>
      <c r="BG138" s="8"/>
      <c r="BH138" s="27"/>
      <c r="BI138" s="16"/>
      <c r="BJ138" s="16"/>
      <c r="BK138" s="16"/>
      <c r="BL138" s="16"/>
      <c r="BM138" s="16"/>
      <c r="BN138" s="8"/>
      <c r="BO138" s="27"/>
      <c r="BP138" s="16"/>
      <c r="BQ138" s="16"/>
      <c r="BR138" s="16"/>
      <c r="BS138" s="16"/>
      <c r="BT138" s="16"/>
      <c r="BU138" s="16"/>
      <c r="BV138" s="16"/>
      <c r="BW138" s="16"/>
      <c r="BX138" s="16"/>
      <c r="BY138" s="8"/>
      <c r="BZ138" s="52"/>
      <c r="CA138" s="23">
        <f>I138+V138+AI138+AP138+BC138+BH138+BO138+BZ138</f>
        <v>258</v>
      </c>
      <c r="CB138" s="29"/>
      <c r="CC138" s="127"/>
    </row>
    <row r="139" spans="1:81" x14ac:dyDescent="0.3">
      <c r="A139">
        <v>9</v>
      </c>
      <c r="B139" s="8" t="s">
        <v>156</v>
      </c>
      <c r="C139" s="7"/>
      <c r="H139" s="8"/>
      <c r="I139" s="97"/>
      <c r="J139" s="7">
        <v>17</v>
      </c>
      <c r="K139">
        <v>58</v>
      </c>
      <c r="L139">
        <v>9</v>
      </c>
      <c r="M139">
        <v>72</v>
      </c>
      <c r="V139" s="27">
        <f>K139+M139+O139+Q139+S139+U139</f>
        <v>130</v>
      </c>
      <c r="AB139" s="8"/>
      <c r="AH139" s="8"/>
      <c r="AI139" s="97"/>
      <c r="AO139" s="8"/>
      <c r="AP139" s="95"/>
      <c r="AQ139" s="16"/>
      <c r="AR139" s="16"/>
      <c r="AS139" s="16"/>
      <c r="AT139" s="16"/>
      <c r="AU139" s="16"/>
      <c r="AV139" s="8"/>
      <c r="AW139" s="16"/>
      <c r="AX139" s="16"/>
      <c r="AY139" s="16"/>
      <c r="AZ139" s="16"/>
      <c r="BA139" s="16"/>
      <c r="BB139" s="8"/>
      <c r="BC139" s="27"/>
      <c r="BD139" s="7"/>
      <c r="BE139" s="16"/>
      <c r="BF139" s="16"/>
      <c r="BG139" s="8"/>
      <c r="BH139" s="27"/>
      <c r="BI139" s="16"/>
      <c r="BJ139" s="16"/>
      <c r="BK139" s="16"/>
      <c r="BL139" s="16"/>
      <c r="BM139" s="16"/>
      <c r="BN139" s="8"/>
      <c r="BO139" s="27"/>
      <c r="BP139" s="16"/>
      <c r="BQ139" s="16"/>
      <c r="BR139" s="16"/>
      <c r="BS139" s="16"/>
      <c r="BT139" s="16"/>
      <c r="BU139" s="16"/>
      <c r="BV139" s="16"/>
      <c r="BW139" s="16"/>
      <c r="BX139" s="16"/>
      <c r="BY139" s="8"/>
      <c r="BZ139" s="52"/>
      <c r="CA139" s="23">
        <f>I139+V139+AI139+AP139+BC139+BH139+BO139+BZ139</f>
        <v>130</v>
      </c>
      <c r="CB139" s="29"/>
      <c r="CC139" s="127"/>
    </row>
    <row r="140" spans="1:81" ht="14.25" customHeight="1" x14ac:dyDescent="0.3">
      <c r="A140">
        <v>10</v>
      </c>
      <c r="B140" s="8" t="s">
        <v>211</v>
      </c>
      <c r="C140" s="16"/>
      <c r="D140" s="16"/>
      <c r="E140" s="16"/>
      <c r="F140" s="16"/>
      <c r="G140" s="16"/>
      <c r="H140" s="8"/>
      <c r="I140" s="95"/>
      <c r="J140" s="16">
        <v>19</v>
      </c>
      <c r="K140" s="16">
        <v>54</v>
      </c>
      <c r="L140" s="16">
        <v>9</v>
      </c>
      <c r="M140" s="25">
        <v>72</v>
      </c>
      <c r="N140" s="16"/>
      <c r="O140" s="16"/>
      <c r="P140" s="16"/>
      <c r="Q140" s="16"/>
      <c r="R140" s="16"/>
      <c r="S140" s="16"/>
      <c r="T140" s="16"/>
      <c r="U140" s="8"/>
      <c r="V140" s="27">
        <f>K140+M140+O140+Q140+S140+U140</f>
        <v>126</v>
      </c>
      <c r="W140" s="16"/>
      <c r="X140" s="16"/>
      <c r="Y140" s="16"/>
      <c r="Z140" s="16"/>
      <c r="AA140" s="16"/>
      <c r="AB140" s="8"/>
      <c r="AC140" s="16"/>
      <c r="AD140" s="16"/>
      <c r="AE140" s="16"/>
      <c r="AF140" s="16"/>
      <c r="AG140" s="16"/>
      <c r="AH140" s="8"/>
      <c r="AI140" s="97"/>
      <c r="AJ140" s="16"/>
      <c r="AK140" s="16"/>
      <c r="AL140" s="16"/>
      <c r="AM140" s="16"/>
      <c r="AN140" s="16"/>
      <c r="AO140" s="8"/>
      <c r="AP140" s="95"/>
      <c r="AQ140" s="16"/>
      <c r="AR140" s="16"/>
      <c r="AS140" s="16"/>
      <c r="AT140" s="16"/>
      <c r="AU140" s="16"/>
      <c r="AV140" s="8"/>
      <c r="AW140" s="16"/>
      <c r="AX140" s="16"/>
      <c r="AY140" s="16"/>
      <c r="AZ140" s="16"/>
      <c r="BA140" s="16"/>
      <c r="BB140" s="8"/>
      <c r="BC140" s="27"/>
      <c r="BD140" s="7"/>
      <c r="BE140" s="16"/>
      <c r="BF140" s="16"/>
      <c r="BG140" s="8"/>
      <c r="BH140" s="27"/>
      <c r="BI140" s="16"/>
      <c r="BJ140" s="16"/>
      <c r="BK140" s="16"/>
      <c r="BL140" s="16"/>
      <c r="BM140" s="16"/>
      <c r="BN140" s="8"/>
      <c r="BO140" s="27"/>
      <c r="BP140" s="16"/>
      <c r="BQ140" s="16"/>
      <c r="BR140" s="16"/>
      <c r="BS140" s="16"/>
      <c r="BT140" s="16"/>
      <c r="BU140" s="16"/>
      <c r="BV140" s="16"/>
      <c r="BW140" s="16"/>
      <c r="BX140" s="16"/>
      <c r="BY140" s="8"/>
      <c r="BZ140" s="52"/>
      <c r="CA140" s="23">
        <f>I140+V140+AI140+AP140+BC140+BH140+BO140+BZ140</f>
        <v>126</v>
      </c>
      <c r="CB140" s="29"/>
      <c r="CC140" s="127"/>
    </row>
    <row r="141" spans="1:81" x14ac:dyDescent="0.3">
      <c r="A141">
        <v>11</v>
      </c>
      <c r="B141" s="8" t="s">
        <v>190</v>
      </c>
      <c r="C141" s="16"/>
      <c r="D141" s="16"/>
      <c r="E141" s="16"/>
      <c r="F141" s="16"/>
      <c r="G141" s="16"/>
      <c r="H141" s="8"/>
      <c r="I141" s="95"/>
      <c r="J141" s="25">
        <v>20</v>
      </c>
      <c r="K141" s="25">
        <v>52</v>
      </c>
      <c r="L141" s="25">
        <v>9</v>
      </c>
      <c r="M141" s="25">
        <v>72</v>
      </c>
      <c r="N141" s="16"/>
      <c r="O141" s="16"/>
      <c r="P141" s="16"/>
      <c r="Q141" s="16"/>
      <c r="R141" s="16"/>
      <c r="S141" s="16"/>
      <c r="T141" s="16"/>
      <c r="U141" s="8"/>
      <c r="V141" s="27">
        <f>K141+M141+O141+Q141+S141+U141</f>
        <v>124</v>
      </c>
      <c r="W141" s="16"/>
      <c r="X141" s="16"/>
      <c r="Y141" s="16"/>
      <c r="Z141" s="16"/>
      <c r="AA141" s="16"/>
      <c r="AB141" s="8"/>
      <c r="AC141" s="16"/>
      <c r="AD141" s="16"/>
      <c r="AE141" s="16"/>
      <c r="AF141" s="16"/>
      <c r="AG141" s="16"/>
      <c r="AH141" s="8"/>
      <c r="AI141" s="97"/>
      <c r="AJ141" s="16"/>
      <c r="AK141" s="16"/>
      <c r="AL141" s="16"/>
      <c r="AM141" s="16"/>
      <c r="AN141" s="16"/>
      <c r="AO141" s="8"/>
      <c r="AP141" s="95"/>
      <c r="AQ141" s="16"/>
      <c r="AR141" s="16"/>
      <c r="AS141" s="16"/>
      <c r="AT141" s="16"/>
      <c r="AU141" s="16"/>
      <c r="AV141" s="8"/>
      <c r="AW141" s="16"/>
      <c r="AX141" s="16"/>
      <c r="AY141" s="16"/>
      <c r="AZ141" s="16"/>
      <c r="BA141" s="16"/>
      <c r="BB141" s="8"/>
      <c r="BC141" s="27"/>
      <c r="BD141" s="7"/>
      <c r="BE141" s="16"/>
      <c r="BF141" s="16"/>
      <c r="BG141" s="8"/>
      <c r="BH141" s="27"/>
      <c r="BI141" s="16"/>
      <c r="BJ141" s="16"/>
      <c r="BK141" s="16"/>
      <c r="BL141" s="16"/>
      <c r="BM141" s="16"/>
      <c r="BN141" s="8"/>
      <c r="BO141" s="27"/>
      <c r="BP141" s="16"/>
      <c r="BQ141" s="16"/>
      <c r="BR141" s="16"/>
      <c r="BS141" s="16"/>
      <c r="BT141" s="16"/>
      <c r="BU141" s="16"/>
      <c r="BV141" s="16"/>
      <c r="BW141" s="16"/>
      <c r="BX141" s="16"/>
      <c r="BY141" s="8"/>
      <c r="BZ141" s="52"/>
      <c r="CA141" s="23">
        <f>I141+V141+AI141+AP141+BC141+BH141+BO141+BZ141</f>
        <v>124</v>
      </c>
      <c r="CB141" s="29"/>
      <c r="CC141" s="127"/>
    </row>
    <row r="142" spans="1:81" x14ac:dyDescent="0.3">
      <c r="A142">
        <v>12</v>
      </c>
      <c r="B142" s="8" t="s">
        <v>168</v>
      </c>
      <c r="C142" s="16"/>
      <c r="D142" s="16"/>
      <c r="E142" s="16"/>
      <c r="F142" s="16"/>
      <c r="G142" s="16"/>
      <c r="H142" s="8"/>
      <c r="I142" s="95"/>
      <c r="J142" s="16">
        <v>12</v>
      </c>
      <c r="K142" s="25">
        <v>68</v>
      </c>
      <c r="L142" s="16"/>
      <c r="M142" s="16"/>
      <c r="N142" s="16"/>
      <c r="O142" s="16"/>
      <c r="P142" s="16"/>
      <c r="Q142" s="16"/>
      <c r="R142" s="16"/>
      <c r="S142" s="16"/>
      <c r="T142" s="16"/>
      <c r="U142" s="8"/>
      <c r="V142" s="27">
        <f>K142+M142+O142+Q142+S142+U142</f>
        <v>68</v>
      </c>
      <c r="W142" s="16">
        <v>27</v>
      </c>
      <c r="X142" s="16">
        <v>38</v>
      </c>
      <c r="Y142" s="16"/>
      <c r="Z142" s="16"/>
      <c r="AA142" s="16"/>
      <c r="AB142" s="8"/>
      <c r="AC142" s="16"/>
      <c r="AD142" s="16"/>
      <c r="AE142" s="16"/>
      <c r="AF142" s="16"/>
      <c r="AG142" s="16"/>
      <c r="AH142" s="8"/>
      <c r="AI142" s="97">
        <f>X142+Z142+AB142</f>
        <v>38</v>
      </c>
      <c r="AJ142" s="16"/>
      <c r="AK142" s="16"/>
      <c r="AL142" s="16"/>
      <c r="AM142" s="16"/>
      <c r="AN142" s="16"/>
      <c r="AO142" s="8"/>
      <c r="AP142" s="95"/>
      <c r="AQ142" s="16"/>
      <c r="AR142" s="16"/>
      <c r="AS142" s="16"/>
      <c r="AT142" s="16"/>
      <c r="AU142" s="16"/>
      <c r="AV142" s="8"/>
      <c r="AW142" s="16"/>
      <c r="AX142" s="16"/>
      <c r="AY142" s="16"/>
      <c r="AZ142" s="16"/>
      <c r="BA142" s="16"/>
      <c r="BB142" s="8"/>
      <c r="BC142" s="27"/>
      <c r="BD142" s="7"/>
      <c r="BE142" s="16"/>
      <c r="BF142" s="16"/>
      <c r="BG142" s="8"/>
      <c r="BH142" s="27"/>
      <c r="BI142" s="16"/>
      <c r="BJ142" s="16"/>
      <c r="BK142" s="16"/>
      <c r="BL142" s="16"/>
      <c r="BM142" s="16"/>
      <c r="BN142" s="8"/>
      <c r="BO142" s="27"/>
      <c r="BP142" s="16"/>
      <c r="BQ142" s="16"/>
      <c r="BR142" s="16"/>
      <c r="BS142" s="16"/>
      <c r="BT142" s="16"/>
      <c r="BU142" s="16"/>
      <c r="BV142" s="16"/>
      <c r="BW142" s="16"/>
      <c r="BX142" s="16"/>
      <c r="BY142" s="8"/>
      <c r="BZ142" s="52"/>
      <c r="CA142" s="23">
        <f>I142+V142+AI142+AP142+BC142+BH142+BO142+BZ142</f>
        <v>106</v>
      </c>
      <c r="CB142" s="29"/>
      <c r="CC142" s="7"/>
    </row>
    <row r="143" spans="1:81" hidden="1" x14ac:dyDescent="0.3">
      <c r="A143">
        <v>13</v>
      </c>
      <c r="B143" s="8" t="s">
        <v>142</v>
      </c>
      <c r="C143" s="16"/>
      <c r="D143" s="16"/>
      <c r="E143" s="16"/>
      <c r="F143" s="16"/>
      <c r="G143" s="16"/>
      <c r="H143" s="16"/>
      <c r="I143" s="95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27">
        <f>K143+M143+O143+Q143+S143+U143</f>
        <v>0</v>
      </c>
      <c r="W143" s="16"/>
      <c r="X143" s="16"/>
      <c r="Y143" s="16"/>
      <c r="Z143" s="16"/>
      <c r="AA143" s="16"/>
      <c r="AB143" s="8"/>
      <c r="AC143" s="16"/>
      <c r="AD143" s="16"/>
      <c r="AE143" s="16"/>
      <c r="AF143" s="16"/>
      <c r="AG143" s="16"/>
      <c r="AH143" s="8"/>
      <c r="AI143" s="97">
        <f>X143+Z143+AB143</f>
        <v>0</v>
      </c>
      <c r="AJ143" s="16"/>
      <c r="AK143" s="16"/>
      <c r="AL143" s="16"/>
      <c r="AM143" s="16"/>
      <c r="AN143" s="16"/>
      <c r="AO143" s="16"/>
      <c r="AP143" s="95"/>
      <c r="AQ143" s="16"/>
      <c r="AR143" s="16"/>
      <c r="AS143" s="16"/>
      <c r="AT143" s="16"/>
      <c r="AU143" s="16"/>
      <c r="AV143" s="8"/>
      <c r="AW143" s="16"/>
      <c r="AX143" s="16"/>
      <c r="AY143" s="16"/>
      <c r="AZ143" s="16"/>
      <c r="BA143" s="16"/>
      <c r="BB143" s="8"/>
      <c r="BC143" s="27"/>
      <c r="BD143" s="7"/>
      <c r="BE143" s="16"/>
      <c r="BF143" s="16"/>
      <c r="BG143" s="8"/>
      <c r="BH143" s="27"/>
      <c r="BI143" s="16"/>
      <c r="BJ143" s="16"/>
      <c r="BK143" s="16"/>
      <c r="BL143" s="16"/>
      <c r="BM143" s="16"/>
      <c r="BN143" s="8"/>
      <c r="BO143" s="27"/>
      <c r="BP143" s="16"/>
      <c r="BQ143" s="16"/>
      <c r="BR143" s="16"/>
      <c r="BS143" s="16"/>
      <c r="BT143" s="16"/>
      <c r="BU143" s="16"/>
      <c r="BV143" s="16"/>
      <c r="BW143" s="16"/>
      <c r="BX143" s="16"/>
      <c r="BY143" s="8"/>
      <c r="BZ143" s="52"/>
      <c r="CA143" s="23">
        <f>I143+V143+AI143+AP143+BC143+BH143+BO143+BZ143</f>
        <v>0</v>
      </c>
      <c r="CB143" s="29"/>
    </row>
    <row r="144" spans="1:81" hidden="1" x14ac:dyDescent="0.3">
      <c r="A144">
        <v>14</v>
      </c>
      <c r="B144" s="8" t="s">
        <v>54</v>
      </c>
      <c r="C144" s="16"/>
      <c r="I144" s="95"/>
      <c r="J144" s="16"/>
      <c r="V144" s="27">
        <f>K144+M144+O144+Q144+S144+U144</f>
        <v>0</v>
      </c>
      <c r="AB144" s="8"/>
      <c r="AH144" s="8"/>
      <c r="AI144" s="97">
        <f>X144+Z144+AB144</f>
        <v>0</v>
      </c>
      <c r="AO144" s="16"/>
      <c r="AP144" s="95">
        <f>AK144+AM144+AO144</f>
        <v>0</v>
      </c>
      <c r="AQ144" s="16"/>
      <c r="AR144" s="16"/>
      <c r="AS144" s="16"/>
      <c r="AT144" s="16"/>
      <c r="AU144" s="16"/>
      <c r="AV144" s="8"/>
      <c r="AW144" s="16"/>
      <c r="AX144" s="16"/>
      <c r="AY144" s="16"/>
      <c r="AZ144" s="16"/>
      <c r="BA144" s="16"/>
      <c r="BB144" s="8"/>
      <c r="BC144" s="27"/>
      <c r="BD144" s="7"/>
      <c r="BE144" s="16"/>
      <c r="BF144" s="16"/>
      <c r="BG144" s="8"/>
      <c r="BH144" s="27"/>
      <c r="BI144" s="16"/>
      <c r="BJ144" s="16"/>
      <c r="BK144" s="16"/>
      <c r="BL144" s="16"/>
      <c r="BM144" s="16"/>
      <c r="BN144" s="8"/>
      <c r="BO144" s="27"/>
      <c r="BP144" s="16"/>
      <c r="BQ144" s="16"/>
      <c r="BR144" s="16"/>
      <c r="BS144" s="16"/>
      <c r="BT144" s="16"/>
      <c r="BU144" s="16"/>
      <c r="BV144" s="16"/>
      <c r="BW144" s="16"/>
      <c r="BX144" s="16"/>
      <c r="BY144" s="8"/>
      <c r="BZ144" s="52"/>
      <c r="CA144" s="23">
        <f>I144+V144+AI144+AP144+BC144+BH144+BO144+BZ144</f>
        <v>0</v>
      </c>
      <c r="CB144" s="29"/>
    </row>
    <row r="145" spans="1:80" hidden="1" x14ac:dyDescent="0.3">
      <c r="A145">
        <v>15</v>
      </c>
      <c r="B145" s="8" t="s">
        <v>57</v>
      </c>
      <c r="C145" s="16"/>
      <c r="H145" s="16"/>
      <c r="I145" s="95"/>
      <c r="J145" s="16"/>
      <c r="U145" s="16"/>
      <c r="V145" s="27">
        <f>K145+M145+O145+Q145+S145+U145</f>
        <v>0</v>
      </c>
      <c r="AB145" s="8"/>
      <c r="AH145" s="8"/>
      <c r="AI145" s="97">
        <f>X145+Z145+AB145</f>
        <v>0</v>
      </c>
      <c r="AO145" s="16"/>
      <c r="AP145" s="95"/>
      <c r="AQ145" s="16"/>
      <c r="AR145" s="16"/>
      <c r="AS145" s="16"/>
      <c r="AT145" s="16"/>
      <c r="AU145" s="16"/>
      <c r="AV145" s="8"/>
      <c r="AW145" s="16"/>
      <c r="AX145" s="16"/>
      <c r="AY145" s="16"/>
      <c r="AZ145" s="16"/>
      <c r="BA145" s="16"/>
      <c r="BB145" s="8"/>
      <c r="BC145" s="52"/>
      <c r="BD145" s="7"/>
      <c r="BE145" s="16"/>
      <c r="BF145" s="16"/>
      <c r="BG145" s="8"/>
      <c r="BH145" s="27"/>
      <c r="BI145" s="16"/>
      <c r="BJ145" s="16"/>
      <c r="BK145" s="16"/>
      <c r="BL145" s="16"/>
      <c r="BM145" s="16"/>
      <c r="BN145" s="8"/>
      <c r="BO145" s="27"/>
      <c r="BP145" s="16"/>
      <c r="BQ145" s="16"/>
      <c r="BR145" s="16"/>
      <c r="BS145" s="16"/>
      <c r="BT145" s="16"/>
      <c r="BU145" s="16"/>
      <c r="BV145" s="16"/>
      <c r="BW145" s="16"/>
      <c r="BX145" s="16"/>
      <c r="BY145" s="8"/>
      <c r="BZ145" s="52"/>
      <c r="CA145" s="23">
        <f>I145+V145+AI145+AP145+BC145+BH145+BO145+BZ145</f>
        <v>0</v>
      </c>
      <c r="CB145" s="29"/>
    </row>
    <row r="146" spans="1:80" hidden="1" x14ac:dyDescent="0.3">
      <c r="A146">
        <v>16</v>
      </c>
      <c r="B146" s="8" t="s">
        <v>143</v>
      </c>
      <c r="C146" s="16"/>
      <c r="D146" s="16"/>
      <c r="E146" s="16"/>
      <c r="F146" s="16"/>
      <c r="G146" s="16"/>
      <c r="H146" s="16"/>
      <c r="I146" s="95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27">
        <f>K146+M146+O146+Q146+S146+U146</f>
        <v>0</v>
      </c>
      <c r="W146" s="16"/>
      <c r="X146" s="16"/>
      <c r="Y146" s="16"/>
      <c r="Z146" s="16"/>
      <c r="AA146" s="16"/>
      <c r="AB146" s="8"/>
      <c r="AC146" s="16"/>
      <c r="AD146" s="16"/>
      <c r="AE146" s="16"/>
      <c r="AF146" s="16"/>
      <c r="AG146" s="16"/>
      <c r="AH146" s="8"/>
      <c r="AI146" s="97">
        <f>X146+Z146+AB146</f>
        <v>0</v>
      </c>
      <c r="AJ146" s="16"/>
      <c r="AK146" s="16"/>
      <c r="AL146" s="16"/>
      <c r="AM146" s="16"/>
      <c r="AN146" s="16"/>
      <c r="AO146" s="16"/>
      <c r="AP146" s="95"/>
      <c r="AQ146" s="16"/>
      <c r="AR146" s="16"/>
      <c r="AS146" s="16"/>
      <c r="AT146" s="16"/>
      <c r="AU146" s="16"/>
      <c r="AV146" s="8"/>
      <c r="AW146" s="16"/>
      <c r="AX146" s="16"/>
      <c r="AY146" s="16"/>
      <c r="AZ146" s="16"/>
      <c r="BA146" s="16"/>
      <c r="BB146" s="8"/>
      <c r="BC146" s="27"/>
      <c r="BD146" s="7"/>
      <c r="BE146" s="16"/>
      <c r="BF146" s="16"/>
      <c r="BG146" s="8"/>
      <c r="BH146" s="27"/>
      <c r="BI146" s="16"/>
      <c r="BJ146" s="16"/>
      <c r="BK146" s="16"/>
      <c r="BL146" s="16"/>
      <c r="BM146" s="16"/>
      <c r="BN146" s="8"/>
      <c r="BO146" s="27"/>
      <c r="BP146" s="16"/>
      <c r="BQ146" s="16"/>
      <c r="BR146" s="16"/>
      <c r="BS146" s="16"/>
      <c r="BT146" s="16"/>
      <c r="BU146" s="16"/>
      <c r="BV146" s="16"/>
      <c r="BW146" s="16"/>
      <c r="BX146" s="16"/>
      <c r="BY146" s="8"/>
      <c r="BZ146" s="52"/>
      <c r="CA146" s="23">
        <f>I146+V146+AI146+AP146+BC146+BH146+BO146+BZ146</f>
        <v>0</v>
      </c>
      <c r="CB146" s="29"/>
    </row>
    <row r="147" spans="1:80" hidden="1" x14ac:dyDescent="0.3">
      <c r="A147">
        <v>17</v>
      </c>
      <c r="B147" s="34" t="s">
        <v>60</v>
      </c>
      <c r="C147" s="16"/>
      <c r="I147" s="95"/>
      <c r="J147" s="31"/>
      <c r="V147" s="27">
        <f>K147+M147+O147+Q147+S147+U147</f>
        <v>0</v>
      </c>
      <c r="AB147" s="34"/>
      <c r="AH147" s="8"/>
      <c r="AI147" s="97">
        <f>X147+Z147+AB147</f>
        <v>0</v>
      </c>
      <c r="AP147" s="95"/>
      <c r="AQ147" s="16"/>
      <c r="AR147" s="16"/>
      <c r="AS147" s="16"/>
      <c r="AT147" s="16"/>
      <c r="AU147" s="16"/>
      <c r="AV147" s="8"/>
      <c r="AW147" s="16"/>
      <c r="AX147" s="16"/>
      <c r="AY147" s="16"/>
      <c r="AZ147" s="16"/>
      <c r="BA147" s="16"/>
      <c r="BB147" s="8"/>
      <c r="BC147" s="51"/>
      <c r="BD147" s="7"/>
      <c r="BE147" s="16"/>
      <c r="BF147" s="16"/>
      <c r="BG147" s="8"/>
      <c r="BH147" s="51"/>
      <c r="BI147" s="16"/>
      <c r="BJ147" s="16"/>
      <c r="BK147" s="16"/>
      <c r="BL147" s="16"/>
      <c r="BM147" s="16"/>
      <c r="BN147" s="8"/>
      <c r="BO147" s="27"/>
      <c r="BP147" s="16"/>
      <c r="BQ147" s="16"/>
      <c r="BR147" s="33"/>
      <c r="BS147" s="16"/>
      <c r="BT147" s="16"/>
      <c r="BU147" s="16"/>
      <c r="BV147" s="16"/>
      <c r="BW147" s="16"/>
      <c r="BX147" s="16"/>
      <c r="BY147" s="8"/>
      <c r="BZ147" s="52"/>
      <c r="CA147" s="23">
        <f>I147+V147+AI147+AP147+BC147+BH147+BO147+BZ147</f>
        <v>0</v>
      </c>
      <c r="CB147" s="29"/>
    </row>
    <row r="148" spans="1:80" x14ac:dyDescent="0.3">
      <c r="A148" s="37"/>
      <c r="B148" s="39" t="s">
        <v>20</v>
      </c>
      <c r="C148" s="37"/>
      <c r="D148" s="38"/>
      <c r="E148" s="38"/>
      <c r="F148" s="38"/>
      <c r="G148" s="38"/>
      <c r="H148" s="39"/>
      <c r="I148" s="40"/>
      <c r="J148" s="37"/>
      <c r="K148" s="38">
        <f>SUM(K131:K147)</f>
        <v>377</v>
      </c>
      <c r="L148" s="38"/>
      <c r="M148" s="38">
        <f>SUM(M131:M147)</f>
        <v>468</v>
      </c>
      <c r="N148" s="38"/>
      <c r="O148" s="38">
        <f>SUM(O131:O147)</f>
        <v>264</v>
      </c>
      <c r="P148" s="38"/>
      <c r="Q148" s="38">
        <f>SUM(Q131:Q147)</f>
        <v>180</v>
      </c>
      <c r="R148" s="38"/>
      <c r="S148" s="38"/>
      <c r="T148" s="38"/>
      <c r="U148" s="39"/>
      <c r="V148" s="40">
        <f t="shared" ref="V148" si="10">K148+M148+O148+Q148+S148+U148</f>
        <v>1289</v>
      </c>
      <c r="W148" s="38"/>
      <c r="X148" s="38">
        <f>SUM(X131:X147)</f>
        <v>373</v>
      </c>
      <c r="Y148" s="38"/>
      <c r="Z148" s="38">
        <f>SUM(Z131:Z147)</f>
        <v>452</v>
      </c>
      <c r="AA148" s="38"/>
      <c r="AB148" s="38">
        <f>SUM(AB131:AB147)</f>
        <v>348</v>
      </c>
      <c r="AC148" s="38"/>
      <c r="AD148" s="38"/>
      <c r="AE148" s="38"/>
      <c r="AF148" s="38"/>
      <c r="AG148" s="38"/>
      <c r="AH148" s="39"/>
      <c r="AI148" s="40">
        <f t="shared" ref="AI148" si="11">X148+Z148+AB148</f>
        <v>1173</v>
      </c>
      <c r="AJ148" s="38"/>
      <c r="AK148" s="38"/>
      <c r="AL148" s="38"/>
      <c r="AM148" s="38"/>
      <c r="AN148" s="38"/>
      <c r="AO148" s="39"/>
      <c r="AP148" s="40"/>
      <c r="AQ148" s="38"/>
      <c r="AR148" s="38">
        <f>SUM(AR131:AR147)</f>
        <v>477</v>
      </c>
      <c r="AS148" s="38"/>
      <c r="AT148" s="38">
        <f>SUM(AT131:AT147)</f>
        <v>516</v>
      </c>
      <c r="AU148" s="38"/>
      <c r="AV148" s="39">
        <f>SUM(AV132:AV147)</f>
        <v>364</v>
      </c>
      <c r="AW148" s="38"/>
      <c r="AX148" s="38"/>
      <c r="AY148" s="38"/>
      <c r="AZ148" s="38"/>
      <c r="BA148" s="38"/>
      <c r="BB148" s="39"/>
      <c r="BC148" s="40">
        <f t="shared" ref="BC148" si="12">AR148+AT148+AV148</f>
        <v>1357</v>
      </c>
      <c r="BD148" s="37"/>
      <c r="BE148" s="38">
        <f>SUM(BE131:BE147)</f>
        <v>0</v>
      </c>
      <c r="BF148" s="38"/>
      <c r="BG148" s="39">
        <f>SUM(BG131:BG147)</f>
        <v>0</v>
      </c>
      <c r="BH148" s="40">
        <f>SUM(BH132:BH147)</f>
        <v>0</v>
      </c>
      <c r="BI148" s="38"/>
      <c r="BJ148" s="38">
        <f>SUM(BJ131:BJ147)</f>
        <v>0</v>
      </c>
      <c r="BK148" s="38"/>
      <c r="BL148" s="38">
        <f>SUM(BL131:BL147)</f>
        <v>0</v>
      </c>
      <c r="BM148" s="38"/>
      <c r="BN148" s="39"/>
      <c r="BO148" s="40">
        <f>SUM(BO131:BO147)</f>
        <v>0</v>
      </c>
      <c r="BP148" s="38"/>
      <c r="BQ148" s="38">
        <f>SUM(BQ131:BQ147)</f>
        <v>0</v>
      </c>
      <c r="BR148" s="38"/>
      <c r="BS148" s="38"/>
      <c r="BT148" s="38"/>
      <c r="BU148" s="38">
        <f>SUM(BU131:BU147)</f>
        <v>0</v>
      </c>
      <c r="BV148" s="38"/>
      <c r="BW148" s="38"/>
      <c r="BX148" s="38"/>
      <c r="BY148" s="39">
        <f>SUM(BY131:BY147)</f>
        <v>0</v>
      </c>
      <c r="BZ148" s="42">
        <f>SUM(BZ131:BZ147)</f>
        <v>0</v>
      </c>
      <c r="CA148" s="54">
        <f t="shared" ref="CA148" si="13">I148+V148+AI148+AP148+BC148+BH148+BO148+BZ148</f>
        <v>3819</v>
      </c>
      <c r="CB148" s="54">
        <v>5</v>
      </c>
    </row>
    <row r="149" spans="1:80" x14ac:dyDescent="0.3">
      <c r="A149" s="142" t="s">
        <v>44</v>
      </c>
      <c r="B149" s="142"/>
      <c r="C149" s="142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142"/>
      <c r="AF149" s="142"/>
      <c r="AG149" s="142"/>
      <c r="AH149" s="142"/>
      <c r="AI149" s="142"/>
      <c r="AJ149" s="142"/>
      <c r="AK149" s="142"/>
      <c r="AL149" s="142"/>
      <c r="AM149" s="142"/>
      <c r="AN149" s="142"/>
      <c r="AO149" s="142"/>
      <c r="AP149" s="142"/>
      <c r="AQ149" s="143"/>
      <c r="AR149" s="143"/>
      <c r="AS149" s="143"/>
      <c r="AT149" s="143"/>
      <c r="AU149" s="143"/>
      <c r="AV149" s="143"/>
      <c r="AW149" s="143"/>
      <c r="AX149" s="143"/>
      <c r="AY149" s="143"/>
      <c r="AZ149" s="143"/>
      <c r="BA149" s="143"/>
      <c r="BB149" s="143"/>
      <c r="BC149" s="143"/>
      <c r="BD149" s="143"/>
      <c r="BE149" s="143"/>
      <c r="BF149" s="143"/>
      <c r="BG149" s="143"/>
      <c r="BH149" s="143"/>
      <c r="BI149" s="143"/>
      <c r="BJ149" s="143"/>
      <c r="BK149" s="143"/>
      <c r="BL149" s="143"/>
      <c r="BM149" s="143"/>
      <c r="BN149" s="143"/>
      <c r="BO149" s="143"/>
      <c r="BP149" s="143"/>
      <c r="BQ149" s="143"/>
      <c r="BR149" s="143"/>
      <c r="BS149" s="143"/>
      <c r="BT149" s="143"/>
      <c r="BU149" s="143"/>
      <c r="BV149" s="143"/>
      <c r="BW149" s="143"/>
      <c r="BX149" s="143"/>
      <c r="BY149" s="143"/>
      <c r="BZ149" s="143"/>
      <c r="CA149" s="143"/>
      <c r="CB149" s="152"/>
    </row>
    <row r="150" spans="1:80" x14ac:dyDescent="0.3">
      <c r="A150" s="17">
        <v>1</v>
      </c>
      <c r="B150" s="196" t="s">
        <v>149</v>
      </c>
      <c r="C150" s="17"/>
      <c r="D150" s="18"/>
      <c r="E150" s="18"/>
      <c r="F150" s="18"/>
      <c r="G150" s="18"/>
      <c r="H150" s="18"/>
      <c r="I150" s="94"/>
      <c r="J150" s="17">
        <v>1</v>
      </c>
      <c r="K150" s="18">
        <v>100</v>
      </c>
      <c r="L150" s="18">
        <v>1</v>
      </c>
      <c r="M150" s="20">
        <v>100</v>
      </c>
      <c r="N150" s="18"/>
      <c r="O150" s="18"/>
      <c r="P150" s="18"/>
      <c r="Q150" s="18"/>
      <c r="R150" s="18"/>
      <c r="S150" s="18"/>
      <c r="T150" s="18"/>
      <c r="U150" s="2"/>
      <c r="V150" s="19">
        <f>K150+M150+O150+Q150+S150+U150</f>
        <v>200</v>
      </c>
      <c r="W150" s="18"/>
      <c r="X150" s="18"/>
      <c r="Y150" s="18"/>
      <c r="Z150" s="18"/>
      <c r="AA150" s="18"/>
      <c r="AB150" s="2"/>
      <c r="AC150" s="18"/>
      <c r="AD150" s="18"/>
      <c r="AE150" s="18"/>
      <c r="AF150" s="18"/>
      <c r="AG150" s="18"/>
      <c r="AH150" s="2"/>
      <c r="AI150" s="96"/>
      <c r="AJ150" s="17"/>
      <c r="AK150" s="18"/>
      <c r="AL150" s="18"/>
      <c r="AM150" s="18"/>
      <c r="AN150" s="18"/>
      <c r="AO150" s="18"/>
      <c r="AP150" s="94"/>
      <c r="AQ150" s="16">
        <v>13</v>
      </c>
      <c r="AR150" s="16">
        <v>66</v>
      </c>
      <c r="AS150" s="16">
        <v>2</v>
      </c>
      <c r="AT150" s="25">
        <v>95</v>
      </c>
      <c r="AU150" s="25">
        <v>5</v>
      </c>
      <c r="AV150" s="25">
        <v>84</v>
      </c>
      <c r="AW150" s="7"/>
      <c r="AX150" s="16"/>
      <c r="AY150" s="16"/>
      <c r="AZ150" s="16"/>
      <c r="BA150" s="16"/>
      <c r="BB150" s="8"/>
      <c r="BC150" s="52">
        <f>AR150+AT150+AV150</f>
        <v>245</v>
      </c>
      <c r="BD150" s="17"/>
      <c r="BE150" s="18"/>
      <c r="BF150" s="18"/>
      <c r="BG150" s="2"/>
      <c r="BH150" s="52"/>
      <c r="BI150" s="16"/>
      <c r="BJ150" s="16"/>
      <c r="BK150" s="16"/>
      <c r="BL150" s="16"/>
      <c r="BM150" s="16"/>
      <c r="BN150" s="2"/>
      <c r="BO150" s="19"/>
      <c r="BP150" s="16"/>
      <c r="BQ150" s="16"/>
      <c r="BR150" s="20"/>
      <c r="BS150" s="20"/>
      <c r="BT150" s="18"/>
      <c r="BU150" s="18"/>
      <c r="BV150" s="18"/>
      <c r="BW150" s="18"/>
      <c r="BX150" s="18"/>
      <c r="BY150" s="8"/>
      <c r="BZ150" s="52"/>
      <c r="CA150" s="23">
        <f>I150+V150+AI150+AP150+BC150+BH150+BO150+BZ150</f>
        <v>445</v>
      </c>
      <c r="CB150" s="2"/>
    </row>
    <row r="151" spans="1:80" x14ac:dyDescent="0.3">
      <c r="A151" s="7">
        <v>2</v>
      </c>
      <c r="B151" s="26" t="s">
        <v>170</v>
      </c>
      <c r="C151" s="7"/>
      <c r="D151" s="16"/>
      <c r="E151" s="16"/>
      <c r="F151" s="16"/>
      <c r="G151" s="16"/>
      <c r="H151" s="16"/>
      <c r="I151" s="95"/>
      <c r="J151" s="7">
        <v>3</v>
      </c>
      <c r="K151" s="16">
        <v>93</v>
      </c>
      <c r="L151" s="16">
        <v>1</v>
      </c>
      <c r="M151" s="25">
        <v>100</v>
      </c>
      <c r="N151" s="16"/>
      <c r="O151" s="16"/>
      <c r="P151" s="16"/>
      <c r="Q151" s="16"/>
      <c r="R151" s="16"/>
      <c r="S151" s="16"/>
      <c r="T151" s="16"/>
      <c r="U151" s="8"/>
      <c r="V151" s="27">
        <f>K151+M151+O151+Q151+S151+U151</f>
        <v>193</v>
      </c>
      <c r="W151" s="16"/>
      <c r="X151" s="16"/>
      <c r="Y151" s="16"/>
      <c r="Z151" s="16"/>
      <c r="AA151" s="16"/>
      <c r="AB151" s="8"/>
      <c r="AC151" s="16"/>
      <c r="AD151" s="16"/>
      <c r="AE151" s="16"/>
      <c r="AF151" s="16"/>
      <c r="AG151" s="16"/>
      <c r="AH151" s="8"/>
      <c r="AI151" s="97"/>
      <c r="AJ151" s="7"/>
      <c r="AK151" s="16"/>
      <c r="AL151" s="16"/>
      <c r="AM151" s="16"/>
      <c r="AN151" s="16"/>
      <c r="AO151" s="16"/>
      <c r="AP151" s="95"/>
      <c r="AQ151" s="16">
        <v>14</v>
      </c>
      <c r="AR151" s="16">
        <v>64</v>
      </c>
      <c r="AS151" s="16">
        <v>2</v>
      </c>
      <c r="AT151" s="25">
        <v>95</v>
      </c>
      <c r="AU151" s="25">
        <v>5</v>
      </c>
      <c r="AV151" s="25">
        <v>84</v>
      </c>
      <c r="AW151" s="7"/>
      <c r="AX151" s="16"/>
      <c r="AY151" s="16"/>
      <c r="AZ151" s="16"/>
      <c r="BA151" s="16"/>
      <c r="BB151" s="8"/>
      <c r="BC151" s="52">
        <f>AR151+AT151+AV151</f>
        <v>243</v>
      </c>
      <c r="BD151" s="7"/>
      <c r="BE151" s="16"/>
      <c r="BF151" s="16"/>
      <c r="BG151" s="8"/>
      <c r="BH151" s="52"/>
      <c r="BI151" s="16"/>
      <c r="BJ151" s="16"/>
      <c r="BK151" s="16"/>
      <c r="BL151" s="16"/>
      <c r="BM151" s="16"/>
      <c r="BN151" s="8"/>
      <c r="BO151" s="27"/>
      <c r="BP151" s="16"/>
      <c r="BQ151" s="16"/>
      <c r="BR151" s="16"/>
      <c r="BS151" s="16"/>
      <c r="BT151" s="16"/>
      <c r="BU151" s="16"/>
      <c r="BV151" s="16"/>
      <c r="BW151" s="16"/>
      <c r="BX151" s="16"/>
      <c r="BY151" s="8"/>
      <c r="BZ151" s="52"/>
      <c r="CA151" s="23">
        <f>I151+V151+AI151+AP151+BC151+BH151+BO151+BZ151</f>
        <v>436</v>
      </c>
      <c r="CB151" s="8"/>
    </row>
    <row r="152" spans="1:80" x14ac:dyDescent="0.3">
      <c r="A152" s="16">
        <v>3</v>
      </c>
      <c r="B152" s="8" t="s">
        <v>147</v>
      </c>
      <c r="C152" s="7"/>
      <c r="D152" s="16"/>
      <c r="E152" s="16"/>
      <c r="F152" s="16"/>
      <c r="G152" s="16"/>
      <c r="H152" s="16"/>
      <c r="I152" s="95"/>
      <c r="J152" s="7">
        <v>4</v>
      </c>
      <c r="K152" s="16">
        <v>90</v>
      </c>
      <c r="L152" s="16">
        <v>1</v>
      </c>
      <c r="M152" s="25">
        <v>100</v>
      </c>
      <c r="N152" s="16"/>
      <c r="O152" s="16"/>
      <c r="P152" s="16"/>
      <c r="Q152" s="16"/>
      <c r="R152" s="16"/>
      <c r="S152" s="16"/>
      <c r="T152" s="16"/>
      <c r="U152" s="8"/>
      <c r="V152" s="27">
        <f>K152+M152+O152+Q152+S152+U152</f>
        <v>190</v>
      </c>
      <c r="W152" s="16"/>
      <c r="X152" s="16"/>
      <c r="Y152" s="16"/>
      <c r="Z152" s="16"/>
      <c r="AA152" s="16"/>
      <c r="AB152" s="8"/>
      <c r="AC152" s="16"/>
      <c r="AD152" s="16"/>
      <c r="AE152" s="16"/>
      <c r="AF152" s="16"/>
      <c r="AG152" s="16"/>
      <c r="AH152" s="8"/>
      <c r="AI152" s="97"/>
      <c r="AJ152" s="7"/>
      <c r="AK152" s="16"/>
      <c r="AL152" s="16"/>
      <c r="AM152" s="16"/>
      <c r="AN152" s="16"/>
      <c r="AO152" s="16"/>
      <c r="AP152" s="95"/>
      <c r="AQ152" s="16">
        <v>2</v>
      </c>
      <c r="AR152" s="16">
        <v>96</v>
      </c>
      <c r="AS152" s="16">
        <v>12</v>
      </c>
      <c r="AT152" s="25">
        <v>66</v>
      </c>
      <c r="AU152" s="25">
        <v>5</v>
      </c>
      <c r="AV152" s="25">
        <v>84</v>
      </c>
      <c r="AW152" s="7"/>
      <c r="AX152" s="16"/>
      <c r="AY152" s="16"/>
      <c r="AZ152" s="16"/>
      <c r="BA152" s="16"/>
      <c r="BB152" s="8"/>
      <c r="BC152" s="52">
        <f>AR152+AT152+AV152</f>
        <v>246</v>
      </c>
      <c r="BD152" s="7"/>
      <c r="BE152" s="16"/>
      <c r="BF152" s="16"/>
      <c r="BG152" s="8"/>
      <c r="BH152" s="52"/>
      <c r="BI152" s="16"/>
      <c r="BJ152" s="16"/>
      <c r="BK152" s="16"/>
      <c r="BL152" s="16"/>
      <c r="BM152" s="16"/>
      <c r="BN152" s="8"/>
      <c r="BO152" s="27"/>
      <c r="BP152" s="16"/>
      <c r="BQ152" s="16"/>
      <c r="BR152" s="25"/>
      <c r="BS152" s="25"/>
      <c r="BT152" s="16"/>
      <c r="BU152" s="16"/>
      <c r="BV152" s="16"/>
      <c r="BW152" s="16"/>
      <c r="BX152" s="16"/>
      <c r="BY152" s="8"/>
      <c r="BZ152" s="52"/>
      <c r="CA152" s="23">
        <f>I152+V152+AI152+AP152+BC152+BH152+BO152+BZ152</f>
        <v>436</v>
      </c>
      <c r="CB152" s="8"/>
    </row>
    <row r="153" spans="1:80" x14ac:dyDescent="0.3">
      <c r="A153" s="7">
        <v>4</v>
      </c>
      <c r="B153" s="8" t="s">
        <v>148</v>
      </c>
      <c r="C153" s="7"/>
      <c r="D153" s="16"/>
      <c r="E153" s="16"/>
      <c r="F153" s="16"/>
      <c r="G153" s="16"/>
      <c r="H153" s="16"/>
      <c r="I153" s="95"/>
      <c r="J153" s="7">
        <v>2</v>
      </c>
      <c r="K153" s="16">
        <v>96</v>
      </c>
      <c r="L153" s="16"/>
      <c r="M153" s="16"/>
      <c r="N153" s="16"/>
      <c r="O153" s="16"/>
      <c r="P153" s="16"/>
      <c r="Q153" s="16"/>
      <c r="R153" s="16"/>
      <c r="S153" s="16"/>
      <c r="T153" s="16"/>
      <c r="U153" s="8"/>
      <c r="V153" s="27">
        <f>K153+M153+O153+Q153+S153+U153</f>
        <v>96</v>
      </c>
      <c r="W153" s="16"/>
      <c r="X153" s="16"/>
      <c r="Y153" s="16"/>
      <c r="Z153" s="16"/>
      <c r="AA153" s="16"/>
      <c r="AB153" s="8"/>
      <c r="AC153" s="16"/>
      <c r="AD153" s="16"/>
      <c r="AE153" s="16"/>
      <c r="AF153" s="16"/>
      <c r="AG153" s="16"/>
      <c r="AH153" s="8"/>
      <c r="AI153" s="97"/>
      <c r="AJ153" s="7"/>
      <c r="AK153" s="16"/>
      <c r="AL153" s="16"/>
      <c r="AM153" s="16"/>
      <c r="AN153" s="16"/>
      <c r="AO153" s="16"/>
      <c r="AP153" s="95"/>
      <c r="AQ153" s="16">
        <v>6</v>
      </c>
      <c r="AR153" s="25">
        <v>84</v>
      </c>
      <c r="AS153" s="25">
        <v>12</v>
      </c>
      <c r="AT153" s="25">
        <v>66</v>
      </c>
      <c r="AU153" s="25">
        <v>5</v>
      </c>
      <c r="AV153" s="25">
        <v>84</v>
      </c>
      <c r="AW153" s="7"/>
      <c r="AX153" s="16"/>
      <c r="AY153" s="16"/>
      <c r="AZ153" s="16"/>
      <c r="BA153" s="16"/>
      <c r="BB153" s="8"/>
      <c r="BC153" s="52">
        <f>AR153+AT153+AV153</f>
        <v>234</v>
      </c>
      <c r="BD153" s="7"/>
      <c r="BE153" s="16"/>
      <c r="BF153" s="16"/>
      <c r="BG153" s="8"/>
      <c r="BH153" s="52"/>
      <c r="BI153" s="16"/>
      <c r="BJ153" s="16"/>
      <c r="BK153" s="16"/>
      <c r="BL153" s="16"/>
      <c r="BM153" s="16"/>
      <c r="BN153" s="8"/>
      <c r="BO153" s="27"/>
      <c r="BP153" s="16"/>
      <c r="BQ153" s="16"/>
      <c r="BR153" s="16"/>
      <c r="BS153" s="25"/>
      <c r="BT153" s="16"/>
      <c r="BU153" s="16"/>
      <c r="BV153" s="16"/>
      <c r="BW153" s="16"/>
      <c r="BX153" s="16"/>
      <c r="BY153" s="8"/>
      <c r="BZ153" s="52"/>
      <c r="CA153" s="23">
        <f>I153+V153+AI153+AP153+BC153+BH153+BO153+BZ153</f>
        <v>330</v>
      </c>
      <c r="CB153" s="8"/>
    </row>
    <row r="154" spans="1:80" x14ac:dyDescent="0.3">
      <c r="A154" s="16">
        <v>5</v>
      </c>
      <c r="B154" s="8" t="s">
        <v>146</v>
      </c>
      <c r="C154" s="7"/>
      <c r="D154" s="16"/>
      <c r="E154" s="16"/>
      <c r="F154" s="16"/>
      <c r="G154" s="16"/>
      <c r="H154" s="16"/>
      <c r="I154" s="95"/>
      <c r="J154" s="7">
        <v>1</v>
      </c>
      <c r="K154" s="16">
        <v>100</v>
      </c>
      <c r="L154" s="16">
        <v>1</v>
      </c>
      <c r="M154" s="16">
        <v>100</v>
      </c>
      <c r="N154" s="16"/>
      <c r="O154" s="16"/>
      <c r="P154" s="16"/>
      <c r="Q154" s="16"/>
      <c r="R154" s="16"/>
      <c r="S154" s="16"/>
      <c r="T154" s="16"/>
      <c r="U154" s="8"/>
      <c r="V154" s="27">
        <f>K154+M154+O154+Q154+S154+U154</f>
        <v>200</v>
      </c>
      <c r="W154" s="16"/>
      <c r="X154" s="16"/>
      <c r="Y154" s="16"/>
      <c r="Z154" s="16"/>
      <c r="AA154" s="16"/>
      <c r="AB154" s="8"/>
      <c r="AC154" s="16"/>
      <c r="AD154" s="16"/>
      <c r="AE154" s="16"/>
      <c r="AF154" s="16"/>
      <c r="AG154" s="16"/>
      <c r="AH154" s="8"/>
      <c r="AI154" s="97"/>
      <c r="AJ154" s="7"/>
      <c r="AK154" s="16"/>
      <c r="AL154" s="16"/>
      <c r="AM154" s="16"/>
      <c r="AN154" s="16"/>
      <c r="AO154" s="16"/>
      <c r="AP154" s="95"/>
      <c r="AQ154" s="16"/>
      <c r="AR154" s="16"/>
      <c r="AS154" s="16"/>
      <c r="AT154" s="16"/>
      <c r="AU154" s="16"/>
      <c r="AV154" s="16"/>
      <c r="AW154" s="7"/>
      <c r="AX154" s="16"/>
      <c r="AY154" s="16"/>
      <c r="AZ154" s="16"/>
      <c r="BA154" s="16"/>
      <c r="BB154" s="8"/>
      <c r="BC154" s="52">
        <f>AR154+AT154+AV154</f>
        <v>0</v>
      </c>
      <c r="BD154" s="7"/>
      <c r="BE154" s="16"/>
      <c r="BF154" s="16"/>
      <c r="BG154" s="8"/>
      <c r="BH154" s="52"/>
      <c r="BI154" s="16"/>
      <c r="BJ154" s="16"/>
      <c r="BK154" s="16"/>
      <c r="BL154" s="16"/>
      <c r="BM154" s="16"/>
      <c r="BN154" s="8"/>
      <c r="BO154" s="27"/>
      <c r="BP154" s="16"/>
      <c r="BQ154" s="16"/>
      <c r="BR154" s="25"/>
      <c r="BS154" s="25"/>
      <c r="BT154" s="16"/>
      <c r="BU154" s="16"/>
      <c r="BV154" s="16"/>
      <c r="BW154" s="16"/>
      <c r="BX154" s="16"/>
      <c r="BY154" s="8"/>
      <c r="BZ154" s="52"/>
      <c r="CA154" s="23">
        <f>I154+V154+AI154+AP154+BC154+BH154+BO154+BZ154</f>
        <v>200</v>
      </c>
      <c r="CB154" s="8"/>
    </row>
    <row r="155" spans="1:80" x14ac:dyDescent="0.3">
      <c r="A155" s="7">
        <v>6</v>
      </c>
      <c r="B155" s="26" t="s">
        <v>178</v>
      </c>
      <c r="C155" s="7"/>
      <c r="D155" s="16"/>
      <c r="E155" s="16"/>
      <c r="F155" s="16"/>
      <c r="G155" s="16"/>
      <c r="H155" s="16"/>
      <c r="I155" s="95"/>
      <c r="J155" s="7">
        <v>2</v>
      </c>
      <c r="K155" s="16">
        <v>96</v>
      </c>
      <c r="L155" s="16">
        <v>1</v>
      </c>
      <c r="M155" s="16">
        <v>100</v>
      </c>
      <c r="N155" s="16"/>
      <c r="O155" s="16"/>
      <c r="P155" s="16"/>
      <c r="Q155" s="16"/>
      <c r="R155" s="16"/>
      <c r="S155" s="16"/>
      <c r="T155" s="16"/>
      <c r="U155" s="8"/>
      <c r="V155" s="27">
        <f>K155+M155+O155+Q155+S155+U155</f>
        <v>196</v>
      </c>
      <c r="W155" s="16"/>
      <c r="X155" s="16"/>
      <c r="Y155" s="16"/>
      <c r="Z155" s="16"/>
      <c r="AA155" s="16"/>
      <c r="AB155" s="8"/>
      <c r="AC155" s="16"/>
      <c r="AD155" s="16"/>
      <c r="AE155" s="16"/>
      <c r="AF155" s="16"/>
      <c r="AG155" s="16"/>
      <c r="AH155" s="8"/>
      <c r="AI155" s="97"/>
      <c r="AJ155" s="7"/>
      <c r="AK155" s="16"/>
      <c r="AL155" s="16"/>
      <c r="AM155" s="16"/>
      <c r="AN155" s="16"/>
      <c r="AO155" s="16"/>
      <c r="AP155" s="95"/>
      <c r="AQ155" s="16"/>
      <c r="AR155" s="16"/>
      <c r="AS155" s="16"/>
      <c r="AT155" s="16"/>
      <c r="AU155" s="16"/>
      <c r="AV155" s="16"/>
      <c r="AW155" s="7"/>
      <c r="AX155" s="16"/>
      <c r="AY155" s="16"/>
      <c r="AZ155" s="16"/>
      <c r="BA155" s="16"/>
      <c r="BB155" s="8"/>
      <c r="BC155" s="52">
        <f>AR155+AT155+AV155</f>
        <v>0</v>
      </c>
      <c r="BD155" s="7"/>
      <c r="BE155" s="16"/>
      <c r="BF155" s="16"/>
      <c r="BG155" s="8"/>
      <c r="BH155" s="52"/>
      <c r="BI155" s="16"/>
      <c r="BJ155" s="16"/>
      <c r="BK155" s="16"/>
      <c r="BL155" s="16"/>
      <c r="BM155" s="16"/>
      <c r="BN155" s="8"/>
      <c r="BO155" s="27"/>
      <c r="BP155" s="16"/>
      <c r="BQ155" s="16"/>
      <c r="BR155" s="16"/>
      <c r="BS155" s="16"/>
      <c r="BT155" s="16"/>
      <c r="BU155" s="16"/>
      <c r="BV155" s="16"/>
      <c r="BW155" s="16"/>
      <c r="BX155" s="16"/>
      <c r="BY155" s="8"/>
      <c r="BZ155" s="52"/>
      <c r="CA155" s="23">
        <f>I155+V155+AI155+AP155+BC155+BH155+BO155+BZ155</f>
        <v>196</v>
      </c>
      <c r="CB155" s="8"/>
    </row>
    <row r="156" spans="1:80" hidden="1" x14ac:dyDescent="0.3">
      <c r="A156" s="16">
        <v>7</v>
      </c>
      <c r="B156" s="26" t="s">
        <v>193</v>
      </c>
      <c r="C156" s="7"/>
      <c r="D156" s="16"/>
      <c r="E156" s="16"/>
      <c r="F156" s="16"/>
      <c r="G156" s="16"/>
      <c r="H156" s="16"/>
      <c r="I156" s="95"/>
      <c r="J156" s="7"/>
      <c r="K156" s="16"/>
      <c r="L156" s="16">
        <v>1</v>
      </c>
      <c r="M156" s="16">
        <v>50</v>
      </c>
      <c r="N156" s="16"/>
      <c r="O156" s="16"/>
      <c r="P156" s="16"/>
      <c r="Q156" s="16"/>
      <c r="R156" s="16"/>
      <c r="S156" s="16"/>
      <c r="T156" s="16"/>
      <c r="U156" s="8"/>
      <c r="V156" s="27">
        <f>K156+M156+O156+Q156+S156+U156</f>
        <v>50</v>
      </c>
      <c r="W156" s="16"/>
      <c r="X156" s="16"/>
      <c r="Y156" s="16"/>
      <c r="Z156" s="16"/>
      <c r="AA156" s="16"/>
      <c r="AB156" s="8"/>
      <c r="AC156" s="16"/>
      <c r="AD156" s="16"/>
      <c r="AE156" s="16"/>
      <c r="AF156" s="16"/>
      <c r="AG156" s="16"/>
      <c r="AH156" s="8"/>
      <c r="AI156" s="97"/>
      <c r="AJ156" s="7"/>
      <c r="AK156" s="16"/>
      <c r="AL156" s="16"/>
      <c r="AM156" s="16"/>
      <c r="AN156" s="16"/>
      <c r="AO156" s="16"/>
      <c r="AP156" s="95"/>
      <c r="AQ156" s="16"/>
      <c r="AR156" s="16"/>
      <c r="AS156" s="16"/>
      <c r="AT156" s="16"/>
      <c r="AU156" s="16"/>
      <c r="AV156" s="16"/>
      <c r="AW156" s="7"/>
      <c r="AX156" s="16"/>
      <c r="AY156" s="16"/>
      <c r="AZ156" s="16"/>
      <c r="BA156" s="16"/>
      <c r="BB156" s="8"/>
      <c r="BC156" s="52">
        <f>AR156+AT156+AV156</f>
        <v>0</v>
      </c>
      <c r="BD156" s="7"/>
      <c r="BE156" s="16"/>
      <c r="BF156" s="16"/>
      <c r="BG156" s="8"/>
      <c r="BH156" s="52"/>
      <c r="BI156" s="16"/>
      <c r="BJ156" s="16"/>
      <c r="BK156" s="16"/>
      <c r="BL156" s="16"/>
      <c r="BM156" s="16"/>
      <c r="BN156" s="8"/>
      <c r="BO156" s="27"/>
      <c r="BP156" s="16"/>
      <c r="BQ156" s="16"/>
      <c r="BR156" s="16"/>
      <c r="BS156" s="16"/>
      <c r="BT156" s="16"/>
      <c r="BU156" s="16"/>
      <c r="BV156" s="16"/>
      <c r="BW156" s="16"/>
      <c r="BX156" s="16"/>
      <c r="BY156" s="8"/>
      <c r="BZ156" s="52"/>
      <c r="CA156" s="23">
        <f>I156+V156+AI156+AP156+BC156+BH156+BO156+BZ156</f>
        <v>50</v>
      </c>
      <c r="CB156" s="8"/>
    </row>
    <row r="157" spans="1:80" ht="15" hidden="1" x14ac:dyDescent="0.25">
      <c r="A157" s="7">
        <v>8</v>
      </c>
      <c r="B157" s="8" t="s">
        <v>45</v>
      </c>
      <c r="C157" s="7"/>
      <c r="D157" s="16"/>
      <c r="E157" s="16"/>
      <c r="F157" s="16"/>
      <c r="G157" s="16"/>
      <c r="H157" s="16"/>
      <c r="I157" s="95"/>
      <c r="J157" s="7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8"/>
      <c r="V157" s="27">
        <f>K157+M157+O157+Q157+S157+U157</f>
        <v>0</v>
      </c>
      <c r="W157" s="16"/>
      <c r="X157" s="16"/>
      <c r="Y157" s="16"/>
      <c r="Z157" s="16"/>
      <c r="AA157" s="16"/>
      <c r="AB157" s="8"/>
      <c r="AC157" s="16"/>
      <c r="AD157" s="16"/>
      <c r="AE157" s="16"/>
      <c r="AF157" s="16"/>
      <c r="AG157" s="16"/>
      <c r="AH157" s="8"/>
      <c r="AI157" s="97"/>
      <c r="AJ157" s="7"/>
      <c r="AK157" s="16"/>
      <c r="AL157" s="16"/>
      <c r="AM157" s="16"/>
      <c r="AN157" s="16"/>
      <c r="AO157" s="16"/>
      <c r="AP157" s="95">
        <f>AK157+AM157+AO157</f>
        <v>0</v>
      </c>
      <c r="AQ157" s="16"/>
      <c r="AR157" s="16"/>
      <c r="AS157" s="16"/>
      <c r="AT157" s="16"/>
      <c r="AU157" s="16"/>
      <c r="AV157" s="16"/>
      <c r="AW157" s="7"/>
      <c r="AX157" s="16"/>
      <c r="AY157" s="16"/>
      <c r="AZ157" s="16"/>
      <c r="BA157" s="16"/>
      <c r="BB157" s="8"/>
      <c r="BC157" s="52">
        <f>AR157+AT157+AV157</f>
        <v>0</v>
      </c>
      <c r="BD157" s="7"/>
      <c r="BE157" s="16"/>
      <c r="BF157" s="16"/>
      <c r="BG157" s="8"/>
      <c r="BH157" s="52"/>
      <c r="BI157" s="16"/>
      <c r="BJ157" s="16"/>
      <c r="BK157" s="16"/>
      <c r="BL157" s="16"/>
      <c r="BM157" s="16"/>
      <c r="BN157" s="8"/>
      <c r="BO157" s="27"/>
      <c r="BP157" s="16"/>
      <c r="BQ157" s="16"/>
      <c r="BR157" s="16"/>
      <c r="BS157" s="16"/>
      <c r="BT157" s="16"/>
      <c r="BU157" s="16"/>
      <c r="BV157" s="16"/>
      <c r="BW157" s="16"/>
      <c r="BX157" s="16"/>
      <c r="BY157" s="8"/>
      <c r="BZ157" s="52"/>
      <c r="CA157" s="23">
        <f>I157+V157+AI157+AP157+BC157+BH157+BO157+BZ157</f>
        <v>0</v>
      </c>
      <c r="CB157" s="29"/>
    </row>
    <row r="158" spans="1:80" ht="15" hidden="1" x14ac:dyDescent="0.25">
      <c r="A158" s="16">
        <v>9</v>
      </c>
      <c r="B158" s="8" t="s">
        <v>46</v>
      </c>
      <c r="C158" s="7"/>
      <c r="D158" s="16"/>
      <c r="E158" s="16"/>
      <c r="F158" s="16"/>
      <c r="G158" s="16"/>
      <c r="H158" s="16"/>
      <c r="I158" s="95"/>
      <c r="J158" s="7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8"/>
      <c r="V158" s="27">
        <f>K158+M158+O158+Q158+S158+U158</f>
        <v>0</v>
      </c>
      <c r="W158" s="16"/>
      <c r="X158" s="16"/>
      <c r="Y158" s="16"/>
      <c r="Z158" s="16"/>
      <c r="AA158" s="16"/>
      <c r="AB158" s="8"/>
      <c r="AC158" s="16"/>
      <c r="AD158" s="16"/>
      <c r="AE158" s="16"/>
      <c r="AF158" s="16"/>
      <c r="AG158" s="16"/>
      <c r="AH158" s="8"/>
      <c r="AI158" s="97"/>
      <c r="AJ158" s="7"/>
      <c r="AK158" s="16"/>
      <c r="AL158" s="16"/>
      <c r="AM158" s="16"/>
      <c r="AN158" s="16"/>
      <c r="AO158" s="16"/>
      <c r="AP158" s="95"/>
      <c r="AQ158" s="16"/>
      <c r="AR158" s="16"/>
      <c r="AS158" s="16"/>
      <c r="AT158" s="16"/>
      <c r="AU158" s="16"/>
      <c r="AV158" s="16"/>
      <c r="AW158" s="7"/>
      <c r="AX158" s="16"/>
      <c r="AY158" s="16"/>
      <c r="AZ158" s="16"/>
      <c r="BA158" s="16"/>
      <c r="BB158" s="8"/>
      <c r="BC158" s="52">
        <f>AR158+AT158+AV158</f>
        <v>0</v>
      </c>
      <c r="BD158" s="7"/>
      <c r="BE158" s="16"/>
      <c r="BF158" s="16"/>
      <c r="BG158" s="8"/>
      <c r="BH158" s="52"/>
      <c r="BI158" s="16"/>
      <c r="BJ158" s="16"/>
      <c r="BK158" s="16"/>
      <c r="BL158" s="16"/>
      <c r="BM158" s="16"/>
      <c r="BN158" s="8"/>
      <c r="BO158" s="27"/>
      <c r="BP158" s="16"/>
      <c r="BQ158" s="16"/>
      <c r="BR158" s="16"/>
      <c r="BS158" s="16"/>
      <c r="BT158" s="16"/>
      <c r="BU158" s="16"/>
      <c r="BV158" s="16"/>
      <c r="BW158" s="16"/>
      <c r="BX158" s="16"/>
      <c r="BY158" s="8"/>
      <c r="BZ158" s="52"/>
      <c r="CA158" s="23">
        <f>I158+V158+AI158+AP158+BC158+BH158+BO158+BZ158</f>
        <v>0</v>
      </c>
      <c r="CB158" s="29"/>
    </row>
    <row r="159" spans="1:80" ht="15" hidden="1" x14ac:dyDescent="0.25">
      <c r="A159" s="16">
        <v>10</v>
      </c>
      <c r="B159" s="8" t="s">
        <v>47</v>
      </c>
      <c r="C159" s="7"/>
      <c r="D159" s="16"/>
      <c r="E159" s="16"/>
      <c r="F159" s="16"/>
      <c r="G159" s="16"/>
      <c r="H159" s="16"/>
      <c r="I159" s="95"/>
      <c r="J159" s="7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8"/>
      <c r="V159" s="27">
        <f>K159+M159+O159+Q159+S159+U159</f>
        <v>0</v>
      </c>
      <c r="W159" s="16"/>
      <c r="X159" s="16"/>
      <c r="Y159" s="16"/>
      <c r="Z159" s="16"/>
      <c r="AA159" s="16"/>
      <c r="AB159" s="8"/>
      <c r="AC159" s="16"/>
      <c r="AD159" s="16"/>
      <c r="AE159" s="16"/>
      <c r="AF159" s="16"/>
      <c r="AG159" s="16"/>
      <c r="AH159" s="8"/>
      <c r="AI159" s="97"/>
      <c r="AJ159" s="7"/>
      <c r="AK159" s="16"/>
      <c r="AL159" s="16"/>
      <c r="AM159" s="16"/>
      <c r="AN159" s="16"/>
      <c r="AO159" s="16"/>
      <c r="AP159" s="95"/>
      <c r="AQ159" s="16"/>
      <c r="AR159" s="16"/>
      <c r="AS159" s="16"/>
      <c r="AT159" s="16"/>
      <c r="AU159" s="16"/>
      <c r="AV159" s="16"/>
      <c r="AW159" s="7"/>
      <c r="AX159" s="16"/>
      <c r="AY159" s="16"/>
      <c r="AZ159" s="16"/>
      <c r="BA159" s="16"/>
      <c r="BB159" s="8"/>
      <c r="BC159" s="52">
        <f>AR159+AT159+AV159</f>
        <v>0</v>
      </c>
      <c r="BD159" s="7"/>
      <c r="BE159" s="16"/>
      <c r="BF159" s="16"/>
      <c r="BG159" s="8"/>
      <c r="BH159" s="52"/>
      <c r="BI159" s="16"/>
      <c r="BJ159" s="16"/>
      <c r="BK159" s="16"/>
      <c r="BL159" s="16"/>
      <c r="BM159" s="16"/>
      <c r="BN159" s="8"/>
      <c r="BO159" s="27"/>
      <c r="BP159" s="16"/>
      <c r="BQ159" s="16"/>
      <c r="BR159" s="16"/>
      <c r="BS159" s="16"/>
      <c r="BT159" s="16"/>
      <c r="BU159" s="16"/>
      <c r="BV159" s="16"/>
      <c r="BW159" s="16"/>
      <c r="BX159" s="16"/>
      <c r="BY159" s="8"/>
      <c r="BZ159" s="52"/>
      <c r="CA159" s="23">
        <f>I159+V159+AI159+AP159+BC159+BH159+BO159+BZ159</f>
        <v>0</v>
      </c>
      <c r="CB159" s="29"/>
    </row>
    <row r="160" spans="1:80" ht="15" hidden="1" x14ac:dyDescent="0.25">
      <c r="A160" s="7">
        <v>11</v>
      </c>
      <c r="B160" s="26" t="s">
        <v>48</v>
      </c>
      <c r="C160" s="7"/>
      <c r="D160" s="16"/>
      <c r="E160" s="16"/>
      <c r="F160" s="16"/>
      <c r="G160" s="16"/>
      <c r="H160" s="16"/>
      <c r="I160" s="95"/>
      <c r="J160" s="7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8"/>
      <c r="V160" s="27">
        <f>K160+M160+O160+Q160+S160+U160</f>
        <v>0</v>
      </c>
      <c r="W160" s="16"/>
      <c r="X160" s="16"/>
      <c r="Y160" s="16"/>
      <c r="Z160" s="16"/>
      <c r="AA160" s="16"/>
      <c r="AB160" s="8"/>
      <c r="AC160" s="16"/>
      <c r="AD160" s="16"/>
      <c r="AE160" s="16"/>
      <c r="AF160" s="16"/>
      <c r="AG160" s="16"/>
      <c r="AH160" s="8"/>
      <c r="AI160" s="97"/>
      <c r="AJ160" s="7"/>
      <c r="AK160" s="16"/>
      <c r="AL160" s="16"/>
      <c r="AM160" s="16"/>
      <c r="AN160" s="16"/>
      <c r="AO160" s="16"/>
      <c r="AP160" s="95"/>
      <c r="AQ160" s="7"/>
      <c r="AR160" s="16"/>
      <c r="AS160" s="16"/>
      <c r="AT160" s="16"/>
      <c r="AU160" s="16"/>
      <c r="AV160" s="8"/>
      <c r="AW160" s="16"/>
      <c r="AX160" s="16"/>
      <c r="AY160" s="16"/>
      <c r="AZ160" s="16"/>
      <c r="BA160" s="16"/>
      <c r="BB160" s="8"/>
      <c r="BC160" s="52">
        <f>AR160+AT160+AV160</f>
        <v>0</v>
      </c>
      <c r="BD160" s="7"/>
      <c r="BE160" s="16"/>
      <c r="BF160" s="16"/>
      <c r="BG160" s="8"/>
      <c r="BH160" s="52"/>
      <c r="BI160" s="7"/>
      <c r="BJ160" s="16"/>
      <c r="BK160" s="16"/>
      <c r="BL160" s="16"/>
      <c r="BM160" s="16"/>
      <c r="BN160" s="8"/>
      <c r="BO160" s="27"/>
      <c r="BP160" s="16"/>
      <c r="BQ160" s="16"/>
      <c r="BR160" s="16"/>
      <c r="BS160" s="16"/>
      <c r="BT160" s="16"/>
      <c r="BU160" s="16"/>
      <c r="BV160" s="16"/>
      <c r="BW160" s="16"/>
      <c r="BX160" s="16"/>
      <c r="BY160" s="8"/>
      <c r="BZ160" s="52"/>
      <c r="CA160" s="23">
        <f>I160+V160+AI160+AP160+BC160+BH160+BO160+BZ160</f>
        <v>0</v>
      </c>
      <c r="CB160" s="29"/>
    </row>
    <row r="161" spans="1:80" ht="15" hidden="1" x14ac:dyDescent="0.25">
      <c r="A161" s="7">
        <v>12</v>
      </c>
      <c r="B161" s="8" t="s">
        <v>49</v>
      </c>
      <c r="C161" s="7"/>
      <c r="D161" s="16"/>
      <c r="E161" s="16"/>
      <c r="F161" s="16"/>
      <c r="G161" s="16"/>
      <c r="H161" s="16"/>
      <c r="I161" s="95"/>
      <c r="J161" s="7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8"/>
      <c r="V161" s="27">
        <f>K161+M161+O161+Q161+S161+U161</f>
        <v>0</v>
      </c>
      <c r="W161" s="16"/>
      <c r="X161" s="16"/>
      <c r="Y161" s="16"/>
      <c r="Z161" s="16"/>
      <c r="AA161" s="16"/>
      <c r="AB161" s="8"/>
      <c r="AC161" s="16"/>
      <c r="AD161" s="16"/>
      <c r="AE161" s="16"/>
      <c r="AF161" s="16"/>
      <c r="AG161" s="16"/>
      <c r="AH161" s="8"/>
      <c r="AI161" s="97"/>
      <c r="AJ161" s="7"/>
      <c r="AK161" s="16"/>
      <c r="AL161" s="16"/>
      <c r="AM161" s="16"/>
      <c r="AN161" s="16"/>
      <c r="AO161" s="16"/>
      <c r="AP161" s="95"/>
      <c r="AQ161" s="7"/>
      <c r="AR161" s="16"/>
      <c r="AS161" s="16"/>
      <c r="AT161" s="16"/>
      <c r="AU161" s="16"/>
      <c r="AV161" s="8"/>
      <c r="AW161" s="16"/>
      <c r="AX161" s="16"/>
      <c r="AY161" s="16"/>
      <c r="AZ161" s="16"/>
      <c r="BA161" s="16"/>
      <c r="BB161" s="8"/>
      <c r="BC161" s="52">
        <f>AR161+AT161+AV161</f>
        <v>0</v>
      </c>
      <c r="BD161" s="7"/>
      <c r="BE161" s="16"/>
      <c r="BF161" s="16"/>
      <c r="BG161" s="8"/>
      <c r="BH161" s="52"/>
      <c r="BI161" s="16"/>
      <c r="BJ161" s="16"/>
      <c r="BK161" s="16"/>
      <c r="BL161" s="16"/>
      <c r="BM161" s="16"/>
      <c r="BN161" s="8"/>
      <c r="BO161" s="27"/>
      <c r="BP161" s="16"/>
      <c r="BQ161" s="16"/>
      <c r="BR161" s="16"/>
      <c r="BS161" s="16"/>
      <c r="BT161" s="16"/>
      <c r="BU161" s="16"/>
      <c r="BV161" s="16"/>
      <c r="BW161" s="16"/>
      <c r="BX161" s="16"/>
      <c r="BY161" s="8"/>
      <c r="BZ161" s="27"/>
      <c r="CA161" s="23">
        <f>I161+V161+AI161+AP161+BC161+BH161+BO161+BZ161</f>
        <v>0</v>
      </c>
      <c r="CB161" s="29"/>
    </row>
    <row r="162" spans="1:80" ht="15" hidden="1" x14ac:dyDescent="0.25">
      <c r="A162" s="7">
        <v>13</v>
      </c>
      <c r="B162" s="26" t="s">
        <v>50</v>
      </c>
      <c r="C162" s="7"/>
      <c r="D162" s="16"/>
      <c r="E162" s="16"/>
      <c r="F162" s="16"/>
      <c r="G162" s="16"/>
      <c r="H162" s="16"/>
      <c r="I162" s="95"/>
      <c r="J162" s="7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8"/>
      <c r="V162" s="27">
        <f>K162+M162+O162+Q162+S162+U162</f>
        <v>0</v>
      </c>
      <c r="W162" s="16"/>
      <c r="X162" s="16"/>
      <c r="Y162" s="16"/>
      <c r="Z162" s="16"/>
      <c r="AA162" s="16"/>
      <c r="AB162" s="8"/>
      <c r="AC162" s="16"/>
      <c r="AD162" s="16"/>
      <c r="AE162" s="16"/>
      <c r="AF162" s="16"/>
      <c r="AG162" s="16"/>
      <c r="AH162" s="8"/>
      <c r="AI162" s="97"/>
      <c r="AJ162" s="7"/>
      <c r="AK162" s="16"/>
      <c r="AL162" s="16"/>
      <c r="AM162" s="16"/>
      <c r="AN162" s="16"/>
      <c r="AO162" s="16"/>
      <c r="AP162" s="95"/>
      <c r="AQ162" s="7"/>
      <c r="AR162" s="16"/>
      <c r="AS162" s="16"/>
      <c r="AT162" s="16"/>
      <c r="AU162" s="16"/>
      <c r="AV162" s="8"/>
      <c r="AW162" s="16"/>
      <c r="AX162" s="16"/>
      <c r="AY162" s="16"/>
      <c r="AZ162" s="16"/>
      <c r="BA162" s="16"/>
      <c r="BB162" s="8"/>
      <c r="BC162" s="52">
        <f>AR162+AT162+AV162</f>
        <v>0</v>
      </c>
      <c r="BD162" s="7"/>
      <c r="BE162" s="16"/>
      <c r="BF162" s="16"/>
      <c r="BG162" s="8"/>
      <c r="BH162" s="27"/>
      <c r="BI162" s="16"/>
      <c r="BJ162" s="16"/>
      <c r="BK162" s="16"/>
      <c r="BL162" s="16"/>
      <c r="BM162" s="16"/>
      <c r="BN162" s="8"/>
      <c r="BO162" s="27"/>
      <c r="BP162" s="16"/>
      <c r="BQ162" s="16"/>
      <c r="BR162" s="16"/>
      <c r="BS162" s="16"/>
      <c r="BT162" s="16"/>
      <c r="BU162" s="16"/>
      <c r="BV162" s="16"/>
      <c r="BW162" s="16"/>
      <c r="BX162" s="16"/>
      <c r="BY162" s="8"/>
      <c r="BZ162" s="27"/>
      <c r="CA162" s="23">
        <f>I162+V162+AI162+AP162+BC162+BH162+BO162+BZ162</f>
        <v>0</v>
      </c>
      <c r="CB162" s="29"/>
    </row>
    <row r="163" spans="1:80" ht="15" hidden="1" x14ac:dyDescent="0.25">
      <c r="A163" s="7">
        <v>14</v>
      </c>
      <c r="B163" s="8" t="s">
        <v>51</v>
      </c>
      <c r="C163" s="7"/>
      <c r="D163" s="16"/>
      <c r="E163" s="16"/>
      <c r="F163" s="16"/>
      <c r="G163" s="16"/>
      <c r="H163" s="16"/>
      <c r="I163" s="95"/>
      <c r="J163" s="7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8"/>
      <c r="V163" s="27">
        <f>K163+M163+O163+Q163+S163+U163</f>
        <v>0</v>
      </c>
      <c r="W163" s="16"/>
      <c r="X163" s="16"/>
      <c r="Y163" s="16"/>
      <c r="Z163" s="16"/>
      <c r="AA163" s="16"/>
      <c r="AB163" s="8"/>
      <c r="AC163" s="16"/>
      <c r="AD163" s="16"/>
      <c r="AE163" s="16"/>
      <c r="AF163" s="16"/>
      <c r="AG163" s="16"/>
      <c r="AH163" s="8"/>
      <c r="AI163" s="97"/>
      <c r="AJ163" s="7"/>
      <c r="AK163" s="16"/>
      <c r="AL163" s="16"/>
      <c r="AM163" s="16"/>
      <c r="AN163" s="16"/>
      <c r="AO163" s="16"/>
      <c r="AP163" s="95"/>
      <c r="AQ163" s="16"/>
      <c r="AR163" s="16"/>
      <c r="AS163" s="16"/>
      <c r="AT163" s="16"/>
      <c r="AU163" s="16"/>
      <c r="AV163" s="8"/>
      <c r="AW163" s="16"/>
      <c r="AX163" s="16"/>
      <c r="AY163" s="16"/>
      <c r="AZ163" s="16"/>
      <c r="BA163" s="16"/>
      <c r="BB163" s="8"/>
      <c r="BC163" s="52">
        <f>AR163+AT163+AV163</f>
        <v>0</v>
      </c>
      <c r="BD163" s="7"/>
      <c r="BE163" s="16"/>
      <c r="BF163" s="16"/>
      <c r="BG163" s="8"/>
      <c r="BH163" s="52"/>
      <c r="BI163" s="16"/>
      <c r="BJ163" s="16"/>
      <c r="BK163" s="16"/>
      <c r="BL163" s="16"/>
      <c r="BM163" s="16"/>
      <c r="BN163" s="8"/>
      <c r="BO163" s="27"/>
      <c r="BP163" s="16"/>
      <c r="BQ163" s="16"/>
      <c r="BR163" s="16"/>
      <c r="BS163" s="16"/>
      <c r="BT163" s="16"/>
      <c r="BU163" s="16"/>
      <c r="BV163" s="16"/>
      <c r="BW163" s="16"/>
      <c r="BX163" s="16"/>
      <c r="BY163" s="8"/>
      <c r="BZ163" s="52"/>
      <c r="CA163" s="23">
        <f>I163+V163+AI163+AP163+BC163+BH163+BO163+BZ163</f>
        <v>0</v>
      </c>
      <c r="CB163" s="29"/>
    </row>
    <row r="164" spans="1:80" ht="15" hidden="1" x14ac:dyDescent="0.25">
      <c r="A164" s="7">
        <v>15</v>
      </c>
      <c r="B164" s="26" t="s">
        <v>52</v>
      </c>
      <c r="C164" s="7"/>
      <c r="D164" s="16"/>
      <c r="E164" s="16"/>
      <c r="F164" s="16"/>
      <c r="G164" s="16"/>
      <c r="H164" s="16"/>
      <c r="I164" s="95"/>
      <c r="J164" s="7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8"/>
      <c r="V164" s="27">
        <f>K164+M164+O164+Q164+S164+U164</f>
        <v>0</v>
      </c>
      <c r="W164" s="16"/>
      <c r="X164" s="16"/>
      <c r="Y164" s="16"/>
      <c r="Z164" s="16"/>
      <c r="AA164" s="16"/>
      <c r="AB164" s="8"/>
      <c r="AC164" s="16"/>
      <c r="AD164" s="16"/>
      <c r="AE164" s="16"/>
      <c r="AF164" s="16"/>
      <c r="AG164" s="16"/>
      <c r="AH164" s="8"/>
      <c r="AI164" s="97"/>
      <c r="AJ164" s="7"/>
      <c r="AK164" s="16"/>
      <c r="AL164" s="16"/>
      <c r="AM164" s="16"/>
      <c r="AN164" s="16"/>
      <c r="AO164" s="16"/>
      <c r="AP164" s="95"/>
      <c r="AQ164" s="16"/>
      <c r="AR164" s="16"/>
      <c r="AS164" s="16"/>
      <c r="AT164" s="16"/>
      <c r="AU164" s="16"/>
      <c r="AV164" s="8"/>
      <c r="AW164" s="16"/>
      <c r="AX164" s="16"/>
      <c r="AY164" s="16"/>
      <c r="AZ164" s="16"/>
      <c r="BA164" s="16"/>
      <c r="BB164" s="8"/>
      <c r="BC164" s="52">
        <f>AR164+AT164+AV164</f>
        <v>0</v>
      </c>
      <c r="BD164" s="7"/>
      <c r="BE164" s="16"/>
      <c r="BF164" s="16"/>
      <c r="BG164" s="8"/>
      <c r="BH164" s="52"/>
      <c r="BI164" s="16"/>
      <c r="BJ164" s="16"/>
      <c r="BK164" s="16"/>
      <c r="BL164" s="16"/>
      <c r="BM164" s="16"/>
      <c r="BN164" s="8"/>
      <c r="BO164" s="27"/>
      <c r="BP164" s="16"/>
      <c r="BQ164" s="16"/>
      <c r="BR164" s="16"/>
      <c r="BS164" s="16"/>
      <c r="BT164" s="16"/>
      <c r="BU164" s="16"/>
      <c r="BV164" s="16"/>
      <c r="BW164" s="16"/>
      <c r="BX164" s="16"/>
      <c r="BY164" s="8"/>
      <c r="BZ164" s="52"/>
      <c r="CA164" s="23">
        <f>I164+V164+AI164+AP164+BC164+BH164+BO164+BZ164</f>
        <v>0</v>
      </c>
      <c r="CB164" s="29"/>
    </row>
    <row r="165" spans="1:80" x14ac:dyDescent="0.3">
      <c r="A165" s="7">
        <v>7</v>
      </c>
      <c r="B165" s="26" t="s">
        <v>250</v>
      </c>
      <c r="C165" s="7"/>
      <c r="D165" s="16"/>
      <c r="E165" s="16"/>
      <c r="F165" s="16"/>
      <c r="G165" s="16"/>
      <c r="H165" s="16"/>
      <c r="I165" s="95"/>
      <c r="J165" s="7">
        <v>7</v>
      </c>
      <c r="K165" s="16">
        <v>81</v>
      </c>
      <c r="L165" s="25">
        <v>1</v>
      </c>
      <c r="M165" s="16">
        <v>100</v>
      </c>
      <c r="N165" s="16"/>
      <c r="O165" s="16"/>
      <c r="P165" s="16"/>
      <c r="Q165" s="16"/>
      <c r="R165" s="16"/>
      <c r="S165" s="16"/>
      <c r="T165" s="16"/>
      <c r="U165" s="8"/>
      <c r="V165" s="27">
        <f>K165+M165+O165+Q165+S165+U165</f>
        <v>181</v>
      </c>
      <c r="W165" s="16"/>
      <c r="X165" s="16"/>
      <c r="Y165" s="16"/>
      <c r="Z165" s="16"/>
      <c r="AA165" s="16"/>
      <c r="AB165" s="8"/>
      <c r="AC165" s="16"/>
      <c r="AD165" s="16"/>
      <c r="AE165" s="16"/>
      <c r="AF165" s="16"/>
      <c r="AG165" s="16"/>
      <c r="AH165" s="8"/>
      <c r="AI165" s="97"/>
      <c r="AJ165" s="7"/>
      <c r="AK165" s="16"/>
      <c r="AL165" s="16"/>
      <c r="AM165" s="16"/>
      <c r="AN165" s="16"/>
      <c r="AO165" s="16"/>
      <c r="AP165" s="95"/>
      <c r="AQ165" s="16"/>
      <c r="AR165" s="16"/>
      <c r="AS165" s="16"/>
      <c r="AT165" s="16"/>
      <c r="AU165" s="16"/>
      <c r="AV165" s="8"/>
      <c r="AW165" s="16"/>
      <c r="AX165" s="16"/>
      <c r="AY165" s="16"/>
      <c r="AZ165" s="16"/>
      <c r="BA165" s="16"/>
      <c r="BB165" s="8"/>
      <c r="BC165" s="52"/>
      <c r="BD165" s="7"/>
      <c r="BE165" s="16"/>
      <c r="BF165" s="16"/>
      <c r="BG165" s="8"/>
      <c r="BH165" s="52"/>
      <c r="BI165" s="16"/>
      <c r="BJ165" s="16"/>
      <c r="BK165" s="16"/>
      <c r="BL165" s="16"/>
      <c r="BM165" s="16"/>
      <c r="BN165" s="8"/>
      <c r="BO165" s="27"/>
      <c r="BP165" s="7"/>
      <c r="BQ165" s="16"/>
      <c r="BR165" s="16"/>
      <c r="BS165" s="16"/>
      <c r="BT165" s="16"/>
      <c r="BU165" s="16"/>
      <c r="BV165" s="16"/>
      <c r="BW165" s="16"/>
      <c r="BX165" s="16"/>
      <c r="BY165" s="8"/>
      <c r="BZ165" s="52"/>
      <c r="CA165" s="23">
        <f>I165+V165+AI165+AP165+BC165+BH165+BO165+BZ165</f>
        <v>181</v>
      </c>
      <c r="CB165" s="29"/>
    </row>
    <row r="166" spans="1:80" ht="15" hidden="1" x14ac:dyDescent="0.25">
      <c r="A166" s="7">
        <v>17</v>
      </c>
      <c r="B166" s="26" t="s">
        <v>169</v>
      </c>
      <c r="C166" s="7"/>
      <c r="D166" s="16"/>
      <c r="E166" s="16"/>
      <c r="F166" s="16"/>
      <c r="G166" s="16"/>
      <c r="H166" s="16"/>
      <c r="I166" s="95"/>
      <c r="J166" s="7"/>
      <c r="K166" s="16"/>
      <c r="L166" s="16">
        <v>8</v>
      </c>
      <c r="M166" s="16"/>
      <c r="N166" s="16"/>
      <c r="O166" s="16"/>
      <c r="P166" s="16"/>
      <c r="Q166" s="16"/>
      <c r="R166" s="16"/>
      <c r="S166" s="16"/>
      <c r="T166" s="16"/>
      <c r="U166" s="8"/>
      <c r="V166" s="27">
        <f>K166+M166+O166+Q166+S166+U166</f>
        <v>0</v>
      </c>
      <c r="W166" s="16"/>
      <c r="X166" s="16"/>
      <c r="Y166" s="16"/>
      <c r="Z166" s="16"/>
      <c r="AA166" s="16"/>
      <c r="AB166" s="8"/>
      <c r="AC166" s="16"/>
      <c r="AD166" s="16"/>
      <c r="AE166" s="16"/>
      <c r="AF166" s="16"/>
      <c r="AG166" s="16"/>
      <c r="AH166" s="8"/>
      <c r="AI166" s="97"/>
      <c r="AJ166" s="7"/>
      <c r="AK166" s="16"/>
      <c r="AL166" s="16"/>
      <c r="AM166" s="16"/>
      <c r="AN166" s="16"/>
      <c r="AO166" s="16"/>
      <c r="AP166" s="95"/>
      <c r="AQ166" s="16"/>
      <c r="AR166" s="16"/>
      <c r="AS166" s="16"/>
      <c r="AT166" s="16"/>
      <c r="AU166" s="16"/>
      <c r="AV166" s="8"/>
      <c r="AW166" s="16"/>
      <c r="AX166" s="16"/>
      <c r="AY166" s="16"/>
      <c r="AZ166" s="16"/>
      <c r="BA166" s="16"/>
      <c r="BB166" s="8"/>
      <c r="BC166" s="52">
        <f>AR166+AT166+AV166</f>
        <v>0</v>
      </c>
      <c r="BD166" s="7"/>
      <c r="BE166" s="16"/>
      <c r="BF166" s="16"/>
      <c r="BG166" s="8"/>
      <c r="BH166" s="52"/>
      <c r="BI166" s="16"/>
      <c r="BJ166" s="16"/>
      <c r="BK166" s="16"/>
      <c r="BL166" s="16"/>
      <c r="BM166" s="16"/>
      <c r="BN166" s="8"/>
      <c r="BO166" s="27"/>
      <c r="BP166" s="16"/>
      <c r="BQ166" s="16"/>
      <c r="BR166" s="16"/>
      <c r="BS166" s="16"/>
      <c r="BT166" s="16"/>
      <c r="BU166" s="16"/>
      <c r="BV166" s="16"/>
      <c r="BW166" s="16"/>
      <c r="BX166" s="16"/>
      <c r="BY166" s="8"/>
      <c r="BZ166" s="52"/>
      <c r="CA166" s="23">
        <f>I166+V166+AI166+AP166+BC166+BH166+BO166+BZ166</f>
        <v>0</v>
      </c>
      <c r="CB166" s="29"/>
    </row>
    <row r="167" spans="1:80" ht="15" hidden="1" x14ac:dyDescent="0.25">
      <c r="A167" s="7">
        <v>18</v>
      </c>
      <c r="B167" s="26" t="s">
        <v>176</v>
      </c>
      <c r="C167" s="7"/>
      <c r="D167" s="16"/>
      <c r="E167" s="16"/>
      <c r="F167" s="16"/>
      <c r="G167" s="16"/>
      <c r="H167" s="16"/>
      <c r="I167" s="95"/>
      <c r="J167" s="7"/>
      <c r="K167" s="16"/>
      <c r="L167" s="16">
        <v>8</v>
      </c>
      <c r="M167" s="16"/>
      <c r="N167" s="16"/>
      <c r="O167" s="16"/>
      <c r="P167" s="16"/>
      <c r="Q167" s="16"/>
      <c r="R167" s="16"/>
      <c r="S167" s="16"/>
      <c r="T167" s="16"/>
      <c r="U167" s="8"/>
      <c r="V167" s="27">
        <f>K167+M167+O167+Q167+S167+U167</f>
        <v>0</v>
      </c>
      <c r="W167" s="16"/>
      <c r="X167" s="16"/>
      <c r="Y167" s="16"/>
      <c r="Z167" s="16"/>
      <c r="AA167" s="16"/>
      <c r="AB167" s="8"/>
      <c r="AC167" s="16"/>
      <c r="AD167" s="16"/>
      <c r="AE167" s="16"/>
      <c r="AF167" s="16"/>
      <c r="AG167" s="16"/>
      <c r="AH167" s="8"/>
      <c r="AI167" s="97"/>
      <c r="AJ167" s="7"/>
      <c r="AK167" s="16"/>
      <c r="AL167" s="16"/>
      <c r="AM167" s="16"/>
      <c r="AN167" s="16"/>
      <c r="AO167" s="16"/>
      <c r="AP167" s="95"/>
      <c r="AQ167" s="16"/>
      <c r="AR167" s="16"/>
      <c r="AS167" s="16"/>
      <c r="AT167" s="16"/>
      <c r="AU167" s="16"/>
      <c r="AV167" s="8"/>
      <c r="AW167" s="16"/>
      <c r="AX167" s="16"/>
      <c r="AY167" s="16"/>
      <c r="AZ167" s="16"/>
      <c r="BA167" s="16"/>
      <c r="BB167" s="8"/>
      <c r="BC167" s="52">
        <f>AR167+AT167+AV167</f>
        <v>0</v>
      </c>
      <c r="BD167" s="7"/>
      <c r="BE167" s="16"/>
      <c r="BF167" s="16"/>
      <c r="BG167" s="8"/>
      <c r="BH167" s="52"/>
      <c r="BI167" s="16"/>
      <c r="BJ167" s="16"/>
      <c r="BK167" s="16"/>
      <c r="BL167" s="16"/>
      <c r="BM167" s="16"/>
      <c r="BN167" s="8"/>
      <c r="BO167" s="27"/>
      <c r="BP167" s="16"/>
      <c r="BQ167" s="16"/>
      <c r="BR167" s="16"/>
      <c r="BS167" s="16"/>
      <c r="BT167" s="16"/>
      <c r="BU167" s="16"/>
      <c r="BV167" s="16"/>
      <c r="BW167" s="16"/>
      <c r="BX167" s="16"/>
      <c r="BY167" s="8"/>
      <c r="BZ167" s="52"/>
      <c r="CA167" s="23">
        <f>I167+V167+AI167+AP167+BC167+BH167+BO167+BZ167</f>
        <v>0</v>
      </c>
      <c r="CB167" s="29"/>
    </row>
    <row r="168" spans="1:80" ht="15" hidden="1" x14ac:dyDescent="0.25">
      <c r="A168" s="7">
        <v>19</v>
      </c>
      <c r="B168" s="103" t="s">
        <v>98</v>
      </c>
      <c r="C168" s="7"/>
      <c r="D168" s="16"/>
      <c r="E168" s="16"/>
      <c r="F168" s="16"/>
      <c r="G168" s="16"/>
      <c r="H168" s="16"/>
      <c r="I168" s="95"/>
      <c r="J168" s="7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8"/>
      <c r="V168" s="27">
        <f>K168+M168+O168+Q168+S168+U168</f>
        <v>0</v>
      </c>
      <c r="W168" s="16"/>
      <c r="X168" s="16"/>
      <c r="Y168" s="16"/>
      <c r="Z168" s="16"/>
      <c r="AA168" s="16"/>
      <c r="AB168" s="8"/>
      <c r="AC168" s="16"/>
      <c r="AD168" s="16"/>
      <c r="AE168" s="16"/>
      <c r="AF168" s="16"/>
      <c r="AG168" s="16"/>
      <c r="AH168" s="8"/>
      <c r="AI168" s="97"/>
      <c r="AJ168" s="31"/>
      <c r="AK168" s="16"/>
      <c r="AL168" s="16"/>
      <c r="AM168" s="16"/>
      <c r="AN168" s="16"/>
      <c r="AO168" s="16"/>
      <c r="AP168" s="95"/>
      <c r="AQ168" s="33"/>
      <c r="AR168" s="33"/>
      <c r="AS168" s="16"/>
      <c r="AT168" s="33"/>
      <c r="AU168" s="33"/>
      <c r="AV168" s="34"/>
      <c r="AW168" s="33"/>
      <c r="AX168" s="33"/>
      <c r="AY168" s="33"/>
      <c r="AZ168" s="33"/>
      <c r="BA168" s="16"/>
      <c r="BB168" s="34"/>
      <c r="BC168" s="52">
        <f>AR168+AT168+AV168</f>
        <v>0</v>
      </c>
      <c r="BD168" s="31"/>
      <c r="BE168" s="33"/>
      <c r="BF168" s="16"/>
      <c r="BG168" s="34"/>
      <c r="BH168" s="101"/>
      <c r="BI168" s="33"/>
      <c r="BJ168" s="33"/>
      <c r="BK168" s="16"/>
      <c r="BL168" s="33"/>
      <c r="BM168" s="33"/>
      <c r="BN168" s="34"/>
      <c r="BO168" s="51"/>
      <c r="BP168" s="16"/>
      <c r="BQ168" s="33"/>
      <c r="BR168" s="33"/>
      <c r="BS168" s="33"/>
      <c r="BT168" s="33"/>
      <c r="BU168" s="33"/>
      <c r="BV168" s="33"/>
      <c r="BW168" s="33"/>
      <c r="BX168" s="33"/>
      <c r="BY168" s="34"/>
      <c r="BZ168" s="101"/>
      <c r="CA168" s="23">
        <f>I168+V168+AI168+AP168+BC168+BH168+BO168+BZ168</f>
        <v>0</v>
      </c>
      <c r="CB168" s="29"/>
    </row>
    <row r="169" spans="1:80" ht="15" x14ac:dyDescent="0.25">
      <c r="A169" s="7">
        <v>8</v>
      </c>
      <c r="B169" s="26" t="s">
        <v>97</v>
      </c>
      <c r="C169" s="7"/>
      <c r="D169" s="16"/>
      <c r="E169" s="16"/>
      <c r="F169" s="16"/>
      <c r="G169" s="16"/>
      <c r="H169" s="16"/>
      <c r="I169" s="95"/>
      <c r="J169" s="7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8"/>
      <c r="V169" s="27"/>
      <c r="W169" s="16"/>
      <c r="X169" s="16"/>
      <c r="Y169" s="16"/>
      <c r="Z169" s="16"/>
      <c r="AA169" s="16"/>
      <c r="AB169" s="8"/>
      <c r="AC169" s="16"/>
      <c r="AD169" s="16"/>
      <c r="AE169" s="16"/>
      <c r="AF169" s="16"/>
      <c r="AG169" s="16"/>
      <c r="AH169" s="8"/>
      <c r="AI169" s="97"/>
      <c r="AJ169" s="7"/>
      <c r="AK169" s="16"/>
      <c r="AL169" s="16"/>
      <c r="AM169" s="16"/>
      <c r="AN169" s="16"/>
      <c r="AO169" s="16"/>
      <c r="AP169" s="95"/>
      <c r="AQ169" s="16">
        <v>29</v>
      </c>
      <c r="AR169" s="16">
        <v>34</v>
      </c>
      <c r="AS169" s="16">
        <v>14</v>
      </c>
      <c r="AT169" s="25">
        <v>62</v>
      </c>
      <c r="AU169" s="16"/>
      <c r="AV169" s="8"/>
      <c r="AW169" s="16"/>
      <c r="AX169" s="16"/>
      <c r="AY169" s="16"/>
      <c r="AZ169" s="16"/>
      <c r="BA169" s="16"/>
      <c r="BB169" s="8"/>
      <c r="BC169" s="52">
        <f>AR169+AT169+AV169</f>
        <v>96</v>
      </c>
      <c r="BD169" s="7"/>
      <c r="BE169" s="16"/>
      <c r="BF169" s="16"/>
      <c r="BG169" s="8"/>
      <c r="BH169" s="52"/>
      <c r="BI169" s="16"/>
      <c r="BJ169" s="16"/>
      <c r="BK169" s="16"/>
      <c r="BL169" s="16"/>
      <c r="BM169" s="16"/>
      <c r="BN169" s="8"/>
      <c r="BO169" s="27"/>
      <c r="BP169" s="7"/>
      <c r="BQ169" s="16"/>
      <c r="BR169" s="16"/>
      <c r="BS169" s="16"/>
      <c r="BT169" s="16"/>
      <c r="BU169" s="16"/>
      <c r="BV169" s="16"/>
      <c r="BW169" s="16"/>
      <c r="BX169" s="16"/>
      <c r="BY169" s="8"/>
      <c r="BZ169" s="52"/>
      <c r="CA169" s="23">
        <f>I169+V169+AI169+AP169+BC169+BH169+BO169+BZ169</f>
        <v>96</v>
      </c>
      <c r="CB169" s="29"/>
    </row>
    <row r="170" spans="1:80" x14ac:dyDescent="0.3">
      <c r="A170" s="7">
        <v>8</v>
      </c>
      <c r="B170" s="103" t="s">
        <v>249</v>
      </c>
      <c r="C170" s="7"/>
      <c r="D170" s="16"/>
      <c r="E170" s="16"/>
      <c r="F170" s="16"/>
      <c r="G170" s="16"/>
      <c r="H170" s="16"/>
      <c r="I170" s="95"/>
      <c r="J170" s="7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8"/>
      <c r="V170" s="27"/>
      <c r="W170" s="16"/>
      <c r="X170" s="16"/>
      <c r="Y170" s="16"/>
      <c r="Z170" s="16"/>
      <c r="AA170" s="16"/>
      <c r="AB170" s="34"/>
      <c r="AC170" s="16"/>
      <c r="AD170" s="16"/>
      <c r="AE170" s="16"/>
      <c r="AF170" s="16"/>
      <c r="AG170" s="16"/>
      <c r="AH170" s="8"/>
      <c r="AI170" s="97"/>
      <c r="AJ170" s="31"/>
      <c r="AK170" s="16"/>
      <c r="AL170" s="16"/>
      <c r="AM170" s="16"/>
      <c r="AN170" s="16"/>
      <c r="AO170" s="16"/>
      <c r="AP170" s="95"/>
      <c r="AQ170" s="31">
        <v>46</v>
      </c>
      <c r="AR170" s="33">
        <v>12</v>
      </c>
      <c r="AS170" s="33">
        <v>14</v>
      </c>
      <c r="AT170" s="33">
        <v>62</v>
      </c>
      <c r="AU170" s="33"/>
      <c r="AV170" s="34"/>
      <c r="AW170" s="31"/>
      <c r="AX170" s="33"/>
      <c r="AY170" s="33"/>
      <c r="AZ170" s="33"/>
      <c r="BA170" s="33"/>
      <c r="BB170" s="34"/>
      <c r="BC170" s="51">
        <f>AR170+AT170+AV170</f>
        <v>74</v>
      </c>
      <c r="BD170" s="31"/>
      <c r="BE170" s="33"/>
      <c r="BF170" s="33"/>
      <c r="BG170" s="34"/>
      <c r="BH170" s="51"/>
      <c r="BI170" s="31"/>
      <c r="BJ170" s="33"/>
      <c r="BK170" s="33"/>
      <c r="BL170" s="33"/>
      <c r="BM170" s="33"/>
      <c r="BN170" s="34"/>
      <c r="BO170" s="51"/>
      <c r="BP170" s="33"/>
      <c r="BQ170" s="33"/>
      <c r="BR170" s="33"/>
      <c r="BS170" s="33"/>
      <c r="BT170" s="33"/>
      <c r="BU170" s="33"/>
      <c r="BV170" s="33"/>
      <c r="BW170" s="33"/>
      <c r="BX170" s="33"/>
      <c r="BY170" s="34"/>
      <c r="BZ170" s="51"/>
      <c r="CA170" s="23">
        <f>I170+V170+AI170+AP170+BC170+BH170+BO170+BZ170</f>
        <v>74</v>
      </c>
      <c r="CB170" s="29"/>
    </row>
    <row r="171" spans="1:80" x14ac:dyDescent="0.3">
      <c r="A171" s="37"/>
      <c r="B171" s="39" t="s">
        <v>20</v>
      </c>
      <c r="C171" s="37"/>
      <c r="D171" s="38"/>
      <c r="E171" s="38"/>
      <c r="F171" s="38"/>
      <c r="G171" s="38"/>
      <c r="H171" s="38"/>
      <c r="I171" s="40"/>
      <c r="J171" s="37"/>
      <c r="K171" s="38">
        <f>SUM(K150:K157)</f>
        <v>575</v>
      </c>
      <c r="L171" s="38"/>
      <c r="M171" s="38">
        <f>SUM(M150:M157)</f>
        <v>550</v>
      </c>
      <c r="N171" s="38"/>
      <c r="O171" s="38"/>
      <c r="P171" s="38"/>
      <c r="Q171" s="38"/>
      <c r="R171" s="38"/>
      <c r="S171" s="38"/>
      <c r="T171" s="38"/>
      <c r="U171" s="39"/>
      <c r="V171" s="42">
        <f t="shared" ref="V171" si="14">K171+M171+O171+Q171+S171+U171</f>
        <v>1125</v>
      </c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9"/>
      <c r="AI171" s="40"/>
      <c r="AJ171" s="37"/>
      <c r="AK171" s="38"/>
      <c r="AL171" s="38"/>
      <c r="AM171" s="38"/>
      <c r="AN171" s="38"/>
      <c r="AO171" s="38"/>
      <c r="AP171" s="40"/>
      <c r="AQ171" s="64"/>
      <c r="AR171" s="44">
        <f>SUM(AR150:AR170)</f>
        <v>356</v>
      </c>
      <c r="AS171" s="44"/>
      <c r="AT171" s="44">
        <f>SUM(AT150:AT170)</f>
        <v>446</v>
      </c>
      <c r="AU171" s="44"/>
      <c r="AV171" s="43">
        <f>SUM(AV150:AV170)</f>
        <v>336</v>
      </c>
      <c r="AW171" s="44"/>
      <c r="AX171" s="44"/>
      <c r="AY171" s="44"/>
      <c r="AZ171" s="44"/>
      <c r="BA171" s="44"/>
      <c r="BB171" s="43"/>
      <c r="BC171" s="62">
        <f>AR171+AT171+AV171</f>
        <v>1138</v>
      </c>
      <c r="BD171" s="64"/>
      <c r="BE171" s="44"/>
      <c r="BF171" s="44"/>
      <c r="BG171" s="43"/>
      <c r="BH171" s="62"/>
      <c r="BI171" s="44"/>
      <c r="BJ171" s="44">
        <f>SUM(BJ150:BJ168)</f>
        <v>0</v>
      </c>
      <c r="BK171" s="44"/>
      <c r="BL171" s="44"/>
      <c r="BM171" s="44"/>
      <c r="BN171" s="43"/>
      <c r="BO171" s="61">
        <f>SUM(BO150:BO168)</f>
        <v>0</v>
      </c>
      <c r="BP171" s="38"/>
      <c r="BQ171" s="38">
        <f>SUM(BQ150:BQ168)</f>
        <v>0</v>
      </c>
      <c r="BR171" s="44"/>
      <c r="BS171" s="44">
        <f>SUM(BS150:BS168)</f>
        <v>0</v>
      </c>
      <c r="BT171" s="44"/>
      <c r="BU171" s="44"/>
      <c r="BV171" s="44"/>
      <c r="BW171" s="44"/>
      <c r="BX171" s="44"/>
      <c r="BY171" s="43"/>
      <c r="BZ171" s="62">
        <f>SUM(BZ150:BZ168)</f>
        <v>0</v>
      </c>
      <c r="CA171" s="54">
        <f t="shared" ref="CA171" si="15">I171+V171+AI171+AP171+BC171+BH171+BO171+BZ171</f>
        <v>2263</v>
      </c>
      <c r="CB171" s="54">
        <v>6</v>
      </c>
    </row>
    <row r="172" spans="1:80" x14ac:dyDescent="0.3">
      <c r="A172" s="144" t="s">
        <v>199</v>
      </c>
      <c r="B172" s="142"/>
      <c r="C172" s="142"/>
      <c r="D172" s="142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  <c r="X172" s="142"/>
      <c r="Y172" s="142"/>
      <c r="Z172" s="142"/>
      <c r="AA172" s="142"/>
      <c r="AB172" s="142"/>
      <c r="AC172" s="142"/>
      <c r="AD172" s="142"/>
      <c r="AE172" s="142"/>
      <c r="AF172" s="142"/>
      <c r="AG172" s="142"/>
      <c r="AH172" s="142"/>
      <c r="AI172" s="142"/>
      <c r="AJ172" s="142"/>
      <c r="AK172" s="142"/>
      <c r="AL172" s="142"/>
      <c r="AM172" s="142"/>
      <c r="AN172" s="142"/>
      <c r="AO172" s="142"/>
      <c r="AP172" s="142"/>
      <c r="AQ172" s="142"/>
      <c r="AR172" s="142"/>
      <c r="AS172" s="142"/>
      <c r="AT172" s="142"/>
      <c r="AU172" s="142"/>
      <c r="AV172" s="142"/>
      <c r="AW172" s="142"/>
      <c r="AX172" s="142"/>
      <c r="AY172" s="142"/>
      <c r="AZ172" s="142"/>
      <c r="BA172" s="142"/>
      <c r="BB172" s="142"/>
      <c r="BC172" s="142"/>
      <c r="BD172" s="142"/>
      <c r="BE172" s="142"/>
      <c r="BF172" s="142"/>
      <c r="BG172" s="142"/>
      <c r="BH172" s="142"/>
      <c r="BI172" s="142"/>
      <c r="BJ172" s="142"/>
      <c r="BK172" s="142"/>
      <c r="BL172" s="142"/>
      <c r="BM172" s="142"/>
      <c r="BN172" s="142"/>
      <c r="BO172" s="142"/>
      <c r="BP172" s="142"/>
      <c r="BQ172" s="142"/>
      <c r="BR172" s="142"/>
      <c r="BS172" s="142"/>
      <c r="BT172" s="142"/>
      <c r="BU172" s="142"/>
      <c r="BV172" s="142"/>
      <c r="BW172" s="142"/>
      <c r="BX172" s="142"/>
      <c r="BY172" s="142"/>
      <c r="BZ172" s="142"/>
      <c r="CA172" s="142"/>
      <c r="CB172" s="145"/>
    </row>
    <row r="173" spans="1:80" x14ac:dyDescent="0.3">
      <c r="A173">
        <v>1</v>
      </c>
      <c r="B173" s="8" t="s">
        <v>201</v>
      </c>
      <c r="C173" s="7"/>
      <c r="H173" s="8"/>
      <c r="I173" s="27"/>
      <c r="J173" s="7"/>
      <c r="U173" s="8"/>
      <c r="V173" s="19"/>
      <c r="AC173" s="7">
        <v>10</v>
      </c>
      <c r="AD173">
        <v>72</v>
      </c>
      <c r="AE173">
        <v>5</v>
      </c>
      <c r="AF173">
        <v>83</v>
      </c>
      <c r="AG173">
        <v>4</v>
      </c>
      <c r="AH173" s="8">
        <v>87</v>
      </c>
      <c r="AI173" s="95">
        <f>AD173+AF173+AH173</f>
        <v>242</v>
      </c>
      <c r="AJ173" s="25">
        <v>8</v>
      </c>
      <c r="AK173" s="25">
        <v>78</v>
      </c>
      <c r="AL173">
        <v>4</v>
      </c>
      <c r="AM173">
        <v>86</v>
      </c>
      <c r="AN173">
        <v>6</v>
      </c>
      <c r="AO173" s="8">
        <v>70</v>
      </c>
      <c r="AP173" s="27">
        <f>AK173+AM173+AO173</f>
        <v>234</v>
      </c>
      <c r="AQ173" s="16"/>
      <c r="AR173" s="16"/>
      <c r="AS173" s="16"/>
      <c r="AT173" s="16"/>
      <c r="AU173" s="16"/>
      <c r="AV173" s="8"/>
      <c r="AW173" s="16"/>
      <c r="AX173" s="16"/>
      <c r="AY173" s="16"/>
      <c r="AZ173" s="16"/>
      <c r="BA173" s="16"/>
      <c r="BB173" s="8"/>
      <c r="BC173" s="52"/>
      <c r="BD173" s="16"/>
      <c r="BE173" s="16"/>
      <c r="BF173" s="16"/>
      <c r="BG173" s="2"/>
      <c r="BH173" s="52"/>
      <c r="BI173" s="16"/>
      <c r="BJ173" s="16"/>
      <c r="BK173" s="16"/>
      <c r="BL173" s="16"/>
      <c r="BM173" s="16"/>
      <c r="BN173" s="2"/>
      <c r="BO173" s="49"/>
      <c r="BP173" s="17"/>
      <c r="BQ173" s="18"/>
      <c r="BR173" s="18"/>
      <c r="BS173" s="18"/>
      <c r="BT173" s="18"/>
      <c r="BU173" s="18"/>
      <c r="BV173" s="18"/>
      <c r="BW173" s="18"/>
      <c r="BX173" s="18"/>
      <c r="BY173" s="8"/>
      <c r="BZ173" s="52"/>
      <c r="CA173" s="69">
        <f>I173+V173+AI173+AP173+BC173+BH173+BO173+BZ173</f>
        <v>476</v>
      </c>
      <c r="CB173" s="8"/>
    </row>
    <row r="174" spans="1:80" x14ac:dyDescent="0.3">
      <c r="A174">
        <v>2</v>
      </c>
      <c r="B174" s="8" t="s">
        <v>202</v>
      </c>
      <c r="C174" s="7"/>
      <c r="H174" s="8"/>
      <c r="I174" s="52"/>
      <c r="J174" s="7"/>
      <c r="U174" s="8"/>
      <c r="V174" s="27"/>
      <c r="AC174" s="7">
        <v>12</v>
      </c>
      <c r="AD174">
        <v>68</v>
      </c>
      <c r="AE174">
        <v>5</v>
      </c>
      <c r="AF174">
        <v>83</v>
      </c>
      <c r="AG174">
        <v>4</v>
      </c>
      <c r="AH174" s="8">
        <v>87</v>
      </c>
      <c r="AI174" s="95">
        <f>AD174+AF174+AH174</f>
        <v>238</v>
      </c>
      <c r="AJ174" s="25">
        <v>17</v>
      </c>
      <c r="AK174" s="25">
        <v>58</v>
      </c>
      <c r="AL174">
        <v>4</v>
      </c>
      <c r="AM174">
        <v>86</v>
      </c>
      <c r="AN174">
        <v>6</v>
      </c>
      <c r="AO174" s="8">
        <v>70</v>
      </c>
      <c r="AP174" s="27">
        <f>AK174+AM174+AO174</f>
        <v>214</v>
      </c>
      <c r="AQ174" s="16"/>
      <c r="AR174" s="16"/>
      <c r="AS174" s="16"/>
      <c r="AT174" s="16"/>
      <c r="AU174" s="16"/>
      <c r="AV174" s="8"/>
      <c r="AW174" s="16"/>
      <c r="AX174" s="16"/>
      <c r="AY174" s="16"/>
      <c r="AZ174" s="16"/>
      <c r="BA174" s="16"/>
      <c r="BB174" s="8"/>
      <c r="BC174" s="52"/>
      <c r="BD174" s="16"/>
      <c r="BE174" s="16"/>
      <c r="BF174" s="16"/>
      <c r="BG174" s="8"/>
      <c r="BH174" s="52"/>
      <c r="BI174" s="16"/>
      <c r="BJ174" s="16"/>
      <c r="BK174" s="16"/>
      <c r="BL174" s="16"/>
      <c r="BM174" s="16"/>
      <c r="BN174" s="8"/>
      <c r="BO174" s="49"/>
      <c r="BP174" s="7"/>
      <c r="BQ174" s="16"/>
      <c r="BR174" s="16"/>
      <c r="BS174" s="16"/>
      <c r="BT174" s="16"/>
      <c r="BU174" s="16"/>
      <c r="BV174" s="16"/>
      <c r="BW174" s="16"/>
      <c r="BX174" s="16"/>
      <c r="BY174" s="8"/>
      <c r="BZ174" s="52"/>
      <c r="CA174" s="69">
        <f>I174+V174+AI174+AP174+BC174+BH174+BO174+BZ174</f>
        <v>452</v>
      </c>
      <c r="CB174" s="8"/>
    </row>
    <row r="175" spans="1:80" x14ac:dyDescent="0.3">
      <c r="A175">
        <v>3</v>
      </c>
      <c r="B175" s="8" t="s">
        <v>203</v>
      </c>
      <c r="C175" s="7"/>
      <c r="D175" s="16"/>
      <c r="E175" s="16"/>
      <c r="F175" s="16"/>
      <c r="G175" s="16"/>
      <c r="H175" s="8"/>
      <c r="I175" s="52"/>
      <c r="J175" s="7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8"/>
      <c r="V175" s="27"/>
      <c r="AC175" s="7">
        <v>5</v>
      </c>
      <c r="AD175" s="16">
        <v>87</v>
      </c>
      <c r="AE175" s="16"/>
      <c r="AF175" s="16"/>
      <c r="AG175" s="16">
        <v>4</v>
      </c>
      <c r="AH175" s="8">
        <v>87</v>
      </c>
      <c r="AI175" s="95">
        <f>AD175+AF175+AH175</f>
        <v>174</v>
      </c>
      <c r="AJ175" s="16">
        <v>20</v>
      </c>
      <c r="AK175" s="25">
        <v>52</v>
      </c>
      <c r="AL175" s="25">
        <v>10</v>
      </c>
      <c r="AM175" s="25">
        <v>70</v>
      </c>
      <c r="AN175" s="16">
        <v>6</v>
      </c>
      <c r="AO175" s="8">
        <v>70</v>
      </c>
      <c r="AP175" s="27">
        <f>AK175+AM175+AO175</f>
        <v>192</v>
      </c>
      <c r="AQ175" s="16"/>
      <c r="AR175" s="16"/>
      <c r="AS175" s="16"/>
      <c r="AT175" s="16"/>
      <c r="AU175" s="16"/>
      <c r="AV175" s="8"/>
      <c r="AW175" s="16"/>
      <c r="AX175" s="16"/>
      <c r="AY175" s="16"/>
      <c r="AZ175" s="16"/>
      <c r="BA175" s="16"/>
      <c r="BB175" s="8"/>
      <c r="BC175" s="52"/>
      <c r="BD175" s="16"/>
      <c r="BE175" s="16"/>
      <c r="BF175" s="16"/>
      <c r="BG175" s="8"/>
      <c r="BH175" s="52"/>
      <c r="BI175" s="16"/>
      <c r="BJ175" s="16"/>
      <c r="BK175" s="16"/>
      <c r="BL175" s="16"/>
      <c r="BM175" s="16"/>
      <c r="BN175" s="8"/>
      <c r="BO175" s="49"/>
      <c r="BP175" s="7"/>
      <c r="BQ175" s="16"/>
      <c r="BR175" s="16"/>
      <c r="BS175" s="16"/>
      <c r="BT175" s="16"/>
      <c r="BU175" s="16"/>
      <c r="BV175" s="16"/>
      <c r="BW175" s="16"/>
      <c r="BX175" s="16"/>
      <c r="BY175" s="8"/>
      <c r="BZ175" s="52"/>
      <c r="CA175" s="69">
        <f>I175+V175+AI175+AP175+BC175+BH175+BO175+BZ175</f>
        <v>366</v>
      </c>
      <c r="CB175" s="8"/>
    </row>
    <row r="176" spans="1:80" x14ac:dyDescent="0.3">
      <c r="A176">
        <v>4</v>
      </c>
      <c r="B176" s="8" t="s">
        <v>200</v>
      </c>
      <c r="C176" s="7"/>
      <c r="D176" s="16"/>
      <c r="E176" s="16"/>
      <c r="F176" s="16"/>
      <c r="G176" s="16"/>
      <c r="H176" s="8"/>
      <c r="I176" s="52"/>
      <c r="J176" s="7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8"/>
      <c r="V176" s="27"/>
      <c r="AC176" s="7">
        <v>13</v>
      </c>
      <c r="AD176" s="16">
        <v>66</v>
      </c>
      <c r="AE176" s="16"/>
      <c r="AF176" s="16"/>
      <c r="AG176" s="16">
        <v>4</v>
      </c>
      <c r="AH176" s="8">
        <v>87</v>
      </c>
      <c r="AI176" s="95">
        <f>AD176+AF176+AH176</f>
        <v>153</v>
      </c>
      <c r="AJ176" s="16">
        <v>8</v>
      </c>
      <c r="AK176" s="16">
        <v>78</v>
      </c>
      <c r="AL176" s="16"/>
      <c r="AM176" s="16"/>
      <c r="AN176" s="16">
        <v>6</v>
      </c>
      <c r="AO176" s="8">
        <v>70</v>
      </c>
      <c r="AP176" s="27">
        <f>AK176+AM176+AO176</f>
        <v>148</v>
      </c>
      <c r="AQ176" s="16"/>
      <c r="AR176" s="16"/>
      <c r="AS176" s="16"/>
      <c r="AT176" s="16"/>
      <c r="AU176" s="16"/>
      <c r="AV176" s="8"/>
      <c r="AW176" s="16"/>
      <c r="AX176" s="16"/>
      <c r="AY176" s="16"/>
      <c r="AZ176" s="16"/>
      <c r="BA176" s="16"/>
      <c r="BB176" s="8"/>
      <c r="BC176" s="52"/>
      <c r="BD176" s="16"/>
      <c r="BE176" s="16"/>
      <c r="BF176" s="16"/>
      <c r="BG176" s="8"/>
      <c r="BH176" s="52"/>
      <c r="BI176" s="16"/>
      <c r="BJ176" s="16"/>
      <c r="BK176" s="16"/>
      <c r="BL176" s="16"/>
      <c r="BM176" s="16"/>
      <c r="BN176" s="8"/>
      <c r="BO176" s="49"/>
      <c r="BP176" s="7"/>
      <c r="BQ176" s="16"/>
      <c r="BR176" s="16"/>
      <c r="BS176" s="16"/>
      <c r="BT176" s="16"/>
      <c r="BU176" s="16"/>
      <c r="BV176" s="16"/>
      <c r="BW176" s="16"/>
      <c r="BX176" s="16"/>
      <c r="BY176" s="8"/>
      <c r="BZ176" s="52"/>
      <c r="CA176" s="69">
        <f>I176+V176+AI176+AP176+BC176+BH176+BO176+BZ176</f>
        <v>301</v>
      </c>
      <c r="CB176" s="8"/>
    </row>
    <row r="177" spans="1:80" x14ac:dyDescent="0.3">
      <c r="A177" s="33">
        <v>4</v>
      </c>
      <c r="B177" s="34" t="s">
        <v>217</v>
      </c>
      <c r="C177" s="31"/>
      <c r="D177" s="33"/>
      <c r="E177" s="33"/>
      <c r="F177" s="33"/>
      <c r="G177" s="33"/>
      <c r="H177" s="34"/>
      <c r="I177" s="101"/>
      <c r="J177" s="31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4"/>
      <c r="V177" s="27"/>
      <c r="AC177" s="31"/>
      <c r="AD177" s="33"/>
      <c r="AE177" s="33"/>
      <c r="AF177" s="33"/>
      <c r="AG177" s="33"/>
      <c r="AH177" s="8"/>
      <c r="AI177" s="95"/>
      <c r="AJ177" s="33"/>
      <c r="AK177" s="33"/>
      <c r="AL177" s="106">
        <v>10</v>
      </c>
      <c r="AM177" s="106">
        <v>70</v>
      </c>
      <c r="AN177" s="33"/>
      <c r="AO177" s="34"/>
      <c r="AP177" s="27">
        <f>AK177+AM177+AO177</f>
        <v>70</v>
      </c>
      <c r="AQ177" s="16"/>
      <c r="AR177" s="16"/>
      <c r="AS177" s="16"/>
      <c r="AT177" s="16"/>
      <c r="AU177" s="16"/>
      <c r="AV177" s="8"/>
      <c r="AW177" s="16"/>
      <c r="AX177" s="16"/>
      <c r="AY177" s="16"/>
      <c r="AZ177" s="16"/>
      <c r="BA177" s="16"/>
      <c r="BB177" s="8"/>
      <c r="BC177" s="52"/>
      <c r="BD177" s="16"/>
      <c r="BE177" s="33"/>
      <c r="BF177" s="33"/>
      <c r="BG177" s="34"/>
      <c r="BH177" s="101"/>
      <c r="BI177" s="33"/>
      <c r="BJ177" s="33"/>
      <c r="BK177" s="33"/>
      <c r="BL177" s="33"/>
      <c r="BM177" s="33"/>
      <c r="BN177" s="34"/>
      <c r="BO177" s="102"/>
      <c r="BP177" s="31"/>
      <c r="BQ177" s="33"/>
      <c r="BR177" s="33"/>
      <c r="BS177" s="33"/>
      <c r="BT177" s="33"/>
      <c r="BU177" s="33"/>
      <c r="BV177" s="33"/>
      <c r="BW177" s="33"/>
      <c r="BX177" s="33"/>
      <c r="BY177" s="34"/>
      <c r="BZ177" s="101"/>
      <c r="CA177" s="69">
        <f>I177+V177+AI177+AP177+BC177+BH177+BO177+BZ177</f>
        <v>70</v>
      </c>
      <c r="CB177" s="34"/>
    </row>
    <row r="178" spans="1:80" x14ac:dyDescent="0.3">
      <c r="A178" s="37"/>
      <c r="B178" s="39"/>
      <c r="C178" s="38"/>
      <c r="D178" s="38"/>
      <c r="E178" s="38"/>
      <c r="F178" s="38"/>
      <c r="G178" s="38"/>
      <c r="H178" s="39"/>
      <c r="I178" s="42"/>
      <c r="J178" s="37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9"/>
      <c r="V178" s="39"/>
      <c r="W178" s="37"/>
      <c r="X178" s="38"/>
      <c r="Y178" s="38"/>
      <c r="Z178" s="38"/>
      <c r="AA178" s="38"/>
      <c r="AB178" s="39"/>
      <c r="AC178" s="38"/>
      <c r="AD178" s="38">
        <f>SUM(AD173:AD177)</f>
        <v>293</v>
      </c>
      <c r="AE178" s="38"/>
      <c r="AF178" s="38">
        <f>SUM(AF173:AF177)</f>
        <v>166</v>
      </c>
      <c r="AG178" s="38"/>
      <c r="AH178" s="39">
        <f>SUM(AH173:AH177)</f>
        <v>348</v>
      </c>
      <c r="AI178" s="40">
        <f>SUM(AI173:AI177)</f>
        <v>807</v>
      </c>
      <c r="AJ178" s="38"/>
      <c r="AK178" s="38">
        <f>SUM(AK173:AK177)</f>
        <v>266</v>
      </c>
      <c r="AL178" s="38"/>
      <c r="AM178" s="38">
        <f>SUM(AM173:AM177)</f>
        <v>312</v>
      </c>
      <c r="AN178" s="38"/>
      <c r="AO178" s="39">
        <f>SUM(AO173:AO177)</f>
        <v>280</v>
      </c>
      <c r="AP178" s="40">
        <f>SUM(AP173:AP177)</f>
        <v>858</v>
      </c>
      <c r="AQ178" s="37"/>
      <c r="AR178" s="38"/>
      <c r="AS178" s="38"/>
      <c r="AT178" s="38"/>
      <c r="AU178" s="38"/>
      <c r="AV178" s="39"/>
      <c r="AW178" s="38"/>
      <c r="AX178" s="38"/>
      <c r="AY178" s="38"/>
      <c r="AZ178" s="38"/>
      <c r="BA178" s="38"/>
      <c r="BB178" s="39"/>
      <c r="BC178" s="42"/>
      <c r="BD178" s="38"/>
      <c r="BE178" s="38"/>
      <c r="BF178" s="38"/>
      <c r="BG178" s="39"/>
      <c r="BH178" s="42"/>
      <c r="BI178" s="38"/>
      <c r="BJ178" s="38">
        <f>SUM(BJ173:BJ177)</f>
        <v>0</v>
      </c>
      <c r="BK178" s="38"/>
      <c r="BL178" s="38"/>
      <c r="BM178" s="38"/>
      <c r="BN178" s="39"/>
      <c r="BO178" s="46">
        <f>SUM(BO173:BO177)</f>
        <v>0</v>
      </c>
      <c r="BP178" s="37"/>
      <c r="BQ178" s="38">
        <f>SUM(BQ173:BQ177)</f>
        <v>0</v>
      </c>
      <c r="BR178" s="38"/>
      <c r="BS178" s="38"/>
      <c r="BT178" s="38"/>
      <c r="BU178" s="38"/>
      <c r="BV178" s="38"/>
      <c r="BW178" s="38"/>
      <c r="BX178" s="38"/>
      <c r="BY178" s="39"/>
      <c r="BZ178" s="42">
        <f>SUM(BZ173:BZ177)</f>
        <v>0</v>
      </c>
      <c r="CA178" s="63">
        <f t="shared" ref="CA178" si="16">I178+V178+AI178+AP178+BC178+BH178+BO178+BZ178</f>
        <v>1665</v>
      </c>
      <c r="CB178" s="67">
        <v>7</v>
      </c>
    </row>
    <row r="179" spans="1:80" x14ac:dyDescent="0.3">
      <c r="A179" s="144" t="s">
        <v>71</v>
      </c>
      <c r="B179" s="142"/>
      <c r="C179" s="142"/>
      <c r="D179" s="142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42"/>
      <c r="Y179" s="142"/>
      <c r="Z179" s="142"/>
      <c r="AA179" s="142"/>
      <c r="AB179" s="142"/>
      <c r="AC179" s="142"/>
      <c r="AD179" s="142"/>
      <c r="AE179" s="142"/>
      <c r="AF179" s="142"/>
      <c r="AG179" s="142"/>
      <c r="AH179" s="142"/>
      <c r="AI179" s="142"/>
      <c r="AJ179" s="142"/>
      <c r="AK179" s="142"/>
      <c r="AL179" s="142"/>
      <c r="AM179" s="142"/>
      <c r="AN179" s="142"/>
      <c r="AO179" s="142"/>
      <c r="AP179" s="142"/>
      <c r="AQ179" s="143"/>
      <c r="AR179" s="143"/>
      <c r="AS179" s="143"/>
      <c r="AT179" s="72"/>
      <c r="AU179" s="72"/>
      <c r="AV179" s="72"/>
      <c r="AW179" s="72"/>
      <c r="AX179" s="72"/>
      <c r="AY179" s="72"/>
      <c r="AZ179" s="72"/>
      <c r="BA179" s="72"/>
      <c r="BB179" s="72"/>
      <c r="BC179" s="72"/>
      <c r="BD179" s="176"/>
      <c r="BE179" s="192"/>
      <c r="BF179" s="192"/>
      <c r="BG179" s="192"/>
      <c r="BH179" s="72"/>
      <c r="BI179" s="72"/>
      <c r="BJ179" s="72"/>
      <c r="BK179" s="72"/>
      <c r="BL179" s="72"/>
      <c r="BM179" s="72"/>
      <c r="BN179" s="72"/>
      <c r="BO179" s="72"/>
      <c r="BP179" s="72"/>
      <c r="BQ179" s="72"/>
      <c r="BR179" s="72"/>
      <c r="BS179" s="72"/>
      <c r="BT179" s="72"/>
      <c r="BU179" s="72"/>
      <c r="BV179" s="72"/>
      <c r="BW179" s="72"/>
      <c r="BX179" s="72"/>
      <c r="BY179" s="189"/>
      <c r="BZ179" s="190"/>
      <c r="CA179" s="190"/>
      <c r="CB179" s="191"/>
    </row>
    <row r="180" spans="1:80" x14ac:dyDescent="0.3">
      <c r="A180">
        <v>1</v>
      </c>
      <c r="B180" s="2" t="s">
        <v>140</v>
      </c>
      <c r="C180" s="7">
        <v>12</v>
      </c>
      <c r="D180">
        <v>68</v>
      </c>
      <c r="I180" s="19">
        <f>D180+F180+H180</f>
        <v>68</v>
      </c>
      <c r="J180" s="17"/>
      <c r="R180">
        <v>2</v>
      </c>
      <c r="S180">
        <v>96</v>
      </c>
      <c r="U180" s="2"/>
      <c r="V180" s="19">
        <f>K180+M180+O180+Q180+S180+U180</f>
        <v>96</v>
      </c>
      <c r="W180" s="17"/>
      <c r="AB180" s="2"/>
      <c r="AC180">
        <v>1</v>
      </c>
      <c r="AD180">
        <v>100</v>
      </c>
      <c r="AH180" s="2"/>
      <c r="AI180" s="94">
        <f>AD180+AF180+AH180</f>
        <v>100</v>
      </c>
      <c r="AJ180" s="18">
        <v>6</v>
      </c>
      <c r="AK180">
        <v>84</v>
      </c>
      <c r="AP180" s="27">
        <f>AK180+AM180+AO180</f>
        <v>84</v>
      </c>
      <c r="AQ180" s="18"/>
      <c r="AR180" s="18"/>
      <c r="AS180" s="18"/>
      <c r="AT180" s="18"/>
      <c r="AU180" s="18"/>
      <c r="AV180" s="2"/>
      <c r="AW180" s="18">
        <v>2</v>
      </c>
      <c r="AX180" s="18">
        <v>96</v>
      </c>
      <c r="AY180" s="18"/>
      <c r="AZ180" s="18"/>
      <c r="BA180" s="18"/>
      <c r="BB180" s="2"/>
      <c r="BC180" s="52">
        <f>AX180+AZ180+BB180</f>
        <v>96</v>
      </c>
      <c r="BD180" s="17"/>
      <c r="BE180" s="18"/>
      <c r="BF180" s="18"/>
      <c r="BG180" s="2"/>
      <c r="BH180" s="19"/>
      <c r="BK180" s="18"/>
      <c r="BL180" s="18"/>
      <c r="BM180" s="18"/>
      <c r="BN180" s="18"/>
      <c r="BO180" s="19"/>
      <c r="BP180" s="17"/>
      <c r="BQ180" s="18"/>
      <c r="BR180" s="18"/>
      <c r="BS180" s="18"/>
      <c r="BT180" s="18"/>
      <c r="BU180" s="18"/>
      <c r="BV180" s="18"/>
      <c r="BW180" s="18"/>
      <c r="BX180" s="18"/>
      <c r="BY180" s="2"/>
      <c r="BZ180" s="21"/>
      <c r="CA180" s="66">
        <f>I180+V180+AI180+AP180+BC180+BH180+BO180+BZ180</f>
        <v>444</v>
      </c>
      <c r="CB180" s="22"/>
    </row>
    <row r="181" spans="1:80" x14ac:dyDescent="0.3">
      <c r="A181">
        <v>3</v>
      </c>
      <c r="B181" s="26" t="s">
        <v>111</v>
      </c>
      <c r="C181" s="7"/>
      <c r="I181" s="27"/>
      <c r="J181" s="7">
        <v>9</v>
      </c>
      <c r="K181">
        <v>75</v>
      </c>
      <c r="L181">
        <v>7</v>
      </c>
      <c r="M181">
        <v>77</v>
      </c>
      <c r="U181" s="8"/>
      <c r="V181" s="27">
        <f>K181+M181+O181+Q181+S181+U181</f>
        <v>152</v>
      </c>
      <c r="W181" s="16">
        <v>31</v>
      </c>
      <c r="X181">
        <v>39</v>
      </c>
      <c r="AB181" s="8"/>
      <c r="AC181" s="16"/>
      <c r="AH181" s="8"/>
      <c r="AI181" s="95">
        <f>X181+Z181+AB181</f>
        <v>39</v>
      </c>
      <c r="AJ181" s="16"/>
      <c r="AP181" s="95"/>
      <c r="AQ181" s="16">
        <v>10</v>
      </c>
      <c r="AR181" s="16">
        <v>72</v>
      </c>
      <c r="AS181" s="16">
        <v>5</v>
      </c>
      <c r="AT181" s="25">
        <v>83</v>
      </c>
      <c r="AU181" s="16"/>
      <c r="AV181" s="8"/>
      <c r="AW181" s="16"/>
      <c r="AX181" s="16"/>
      <c r="AY181" s="16"/>
      <c r="AZ181" s="16"/>
      <c r="BA181" s="16"/>
      <c r="BB181" s="8"/>
      <c r="BC181" s="52">
        <f>AR181+AT181+AV181</f>
        <v>155</v>
      </c>
      <c r="BD181" s="7"/>
      <c r="BE181" s="16"/>
      <c r="BF181" s="16"/>
      <c r="BG181" s="8"/>
      <c r="BH181" s="27"/>
      <c r="BI181" s="7"/>
      <c r="BJ181" s="16"/>
      <c r="BK181" s="16"/>
      <c r="BL181" s="16"/>
      <c r="BM181" s="16"/>
      <c r="BN181" s="8"/>
      <c r="BO181" s="27"/>
      <c r="BP181" s="7"/>
      <c r="BQ181" s="16"/>
      <c r="BR181" s="16"/>
      <c r="BS181" s="16"/>
      <c r="BT181" s="16"/>
      <c r="BU181" s="16"/>
      <c r="BV181" s="16"/>
      <c r="BW181" s="16"/>
      <c r="BX181" s="16"/>
      <c r="BY181" s="8"/>
      <c r="BZ181" s="52"/>
      <c r="CA181" s="66">
        <f>I181+V181+AI181+AP181+BC181+BH181+BO181+BZ181</f>
        <v>346</v>
      </c>
      <c r="CB181" s="29"/>
    </row>
    <row r="182" spans="1:80" x14ac:dyDescent="0.3">
      <c r="A182">
        <v>4</v>
      </c>
      <c r="B182" s="26" t="s">
        <v>101</v>
      </c>
      <c r="C182" s="7">
        <v>13</v>
      </c>
      <c r="D182">
        <v>66</v>
      </c>
      <c r="I182" s="27">
        <f>D182+F182+H182</f>
        <v>66</v>
      </c>
      <c r="J182" s="7"/>
      <c r="R182">
        <v>4</v>
      </c>
      <c r="S182">
        <v>90</v>
      </c>
      <c r="U182" s="8"/>
      <c r="V182" s="27">
        <f>K182+M182+O182+Q182+S182+U182</f>
        <v>90</v>
      </c>
      <c r="W182" s="16"/>
      <c r="AB182" s="8"/>
      <c r="AC182" s="7"/>
      <c r="AH182" s="8"/>
      <c r="AI182" s="95"/>
      <c r="AJ182" s="16">
        <v>7</v>
      </c>
      <c r="AK182">
        <v>81</v>
      </c>
      <c r="AP182" s="27">
        <f>AK182+AM182+AO182</f>
        <v>81</v>
      </c>
      <c r="AQ182" s="16"/>
      <c r="AR182" s="16"/>
      <c r="AS182" s="16"/>
      <c r="AT182" s="16"/>
      <c r="AU182" s="16"/>
      <c r="AV182" s="8"/>
      <c r="AW182" s="16"/>
      <c r="AX182" s="16"/>
      <c r="AY182" s="16"/>
      <c r="AZ182" s="16"/>
      <c r="BA182" s="16"/>
      <c r="BB182" s="8"/>
      <c r="BC182" s="52"/>
      <c r="BD182" s="7"/>
      <c r="BE182" s="16"/>
      <c r="BF182" s="16"/>
      <c r="BG182" s="8"/>
      <c r="BH182" s="27"/>
      <c r="BI182" s="7"/>
      <c r="BJ182" s="16"/>
      <c r="BK182" s="16"/>
      <c r="BL182" s="16"/>
      <c r="BM182" s="16"/>
      <c r="BN182" s="8"/>
      <c r="BO182" s="27"/>
      <c r="BP182" s="16"/>
      <c r="BQ182" s="16"/>
      <c r="BR182" s="16"/>
      <c r="BS182" s="16"/>
      <c r="BT182" s="16"/>
      <c r="BU182" s="16"/>
      <c r="BV182" s="16"/>
      <c r="BW182" s="16"/>
      <c r="BX182" s="16"/>
      <c r="BY182" s="8"/>
      <c r="BZ182" s="52"/>
      <c r="CA182" s="66">
        <f>I182+V182+AI182+AP182+BC182+BH182+BO182+BZ182</f>
        <v>237</v>
      </c>
      <c r="CB182" s="29"/>
    </row>
    <row r="183" spans="1:80" x14ac:dyDescent="0.3">
      <c r="A183">
        <v>5</v>
      </c>
      <c r="B183" s="26" t="s">
        <v>182</v>
      </c>
      <c r="C183" s="7"/>
      <c r="I183" s="27"/>
      <c r="J183" s="7">
        <v>3</v>
      </c>
      <c r="K183">
        <v>93</v>
      </c>
      <c r="L183">
        <v>7</v>
      </c>
      <c r="M183">
        <v>77</v>
      </c>
      <c r="U183" s="8"/>
      <c r="V183" s="27">
        <f>K183+M183+O183+Q183+S183+U183</f>
        <v>170</v>
      </c>
      <c r="W183" s="16"/>
      <c r="AB183" s="8"/>
      <c r="AC183" s="16"/>
      <c r="AH183" s="8"/>
      <c r="AI183" s="97"/>
      <c r="AJ183" s="16"/>
      <c r="AP183" s="95"/>
      <c r="AQ183" s="16"/>
      <c r="AR183" s="16"/>
      <c r="AS183" s="16"/>
      <c r="AT183" s="16"/>
      <c r="AU183" s="16"/>
      <c r="AV183" s="8"/>
      <c r="AW183" s="16"/>
      <c r="AX183" s="16"/>
      <c r="AY183" s="16"/>
      <c r="AZ183" s="16"/>
      <c r="BA183" s="16"/>
      <c r="BB183" s="8"/>
      <c r="BC183" s="52"/>
      <c r="BD183" s="7"/>
      <c r="BE183" s="16"/>
      <c r="BF183" s="16"/>
      <c r="BG183" s="8"/>
      <c r="BH183" s="27"/>
      <c r="BI183" s="7"/>
      <c r="BJ183" s="16"/>
      <c r="BK183" s="16"/>
      <c r="BL183" s="16"/>
      <c r="BM183" s="16"/>
      <c r="BN183" s="8"/>
      <c r="BO183" s="27"/>
      <c r="BP183" s="16"/>
      <c r="BQ183" s="16"/>
      <c r="BR183" s="16"/>
      <c r="BS183" s="16"/>
      <c r="BT183" s="16"/>
      <c r="BU183" s="16"/>
      <c r="BV183" s="16"/>
      <c r="BW183" s="16"/>
      <c r="BX183" s="16"/>
      <c r="BY183" s="8"/>
      <c r="BZ183" s="52"/>
      <c r="CA183" s="66">
        <f>I183+V183+AI183+AP183+BC183+BH183+BO183+BZ183</f>
        <v>170</v>
      </c>
      <c r="CB183" s="29"/>
    </row>
    <row r="184" spans="1:80" x14ac:dyDescent="0.3">
      <c r="A184">
        <v>7</v>
      </c>
      <c r="B184" s="8" t="s">
        <v>225</v>
      </c>
      <c r="C184" s="7"/>
      <c r="I184" s="51"/>
      <c r="J184" s="16"/>
      <c r="U184" s="8"/>
      <c r="V184" s="51"/>
      <c r="W184" s="16"/>
      <c r="AB184" s="8"/>
      <c r="AC184" s="16"/>
      <c r="AH184" s="8"/>
      <c r="AI184" s="97"/>
      <c r="AJ184" s="16"/>
      <c r="AP184" s="95">
        <f>AK184+AM184+AO184</f>
        <v>0</v>
      </c>
      <c r="AQ184" s="16">
        <v>9</v>
      </c>
      <c r="AR184" s="16">
        <v>75</v>
      </c>
      <c r="AS184" s="16">
        <v>5</v>
      </c>
      <c r="AT184" s="25">
        <v>83</v>
      </c>
      <c r="AU184" s="16"/>
      <c r="AV184" s="8"/>
      <c r="AW184" s="16"/>
      <c r="AX184" s="16"/>
      <c r="AY184" s="16"/>
      <c r="AZ184" s="16"/>
      <c r="BA184" s="16"/>
      <c r="BB184" s="8"/>
      <c r="BC184" s="52">
        <f>AR184+AT184+AV184</f>
        <v>158</v>
      </c>
      <c r="BD184" s="31"/>
      <c r="BE184" s="33"/>
      <c r="BF184" s="33"/>
      <c r="BG184" s="34"/>
      <c r="BH184" s="51"/>
      <c r="BI184" s="31"/>
      <c r="BJ184" s="33"/>
      <c r="BK184" s="33"/>
      <c r="BL184" s="33"/>
      <c r="BM184" s="33"/>
      <c r="BN184" s="34"/>
      <c r="BO184" s="51"/>
      <c r="BP184" s="33"/>
      <c r="BQ184" s="33"/>
      <c r="BR184" s="33"/>
      <c r="BS184" s="33"/>
      <c r="BT184" s="33"/>
      <c r="BU184" s="33"/>
      <c r="BV184" s="33"/>
      <c r="BW184" s="33"/>
      <c r="BX184" s="33"/>
      <c r="BY184" s="34"/>
      <c r="BZ184" s="101"/>
      <c r="CA184" s="66">
        <f>I184+V184+AI184+AP184+BC184+BH184+BO184+BZ184</f>
        <v>158</v>
      </c>
      <c r="CB184" s="29"/>
    </row>
    <row r="185" spans="1:80" ht="15" hidden="1" x14ac:dyDescent="0.25">
      <c r="A185">
        <v>8</v>
      </c>
      <c r="B185" s="8" t="s">
        <v>72</v>
      </c>
      <c r="C185" s="7"/>
      <c r="I185" s="19"/>
      <c r="J185" s="16"/>
      <c r="U185" s="8"/>
      <c r="V185" s="19">
        <f t="shared" ref="V185:V186" si="17">K185+M185+O185+Q185+S185+U185</f>
        <v>0</v>
      </c>
      <c r="W185" s="16"/>
      <c r="AB185" s="8"/>
      <c r="AH185" s="8"/>
      <c r="AI185" s="97"/>
      <c r="AJ185" s="16"/>
      <c r="AP185" s="95">
        <f>AK185+AM185+AO185</f>
        <v>0</v>
      </c>
      <c r="AQ185" s="16"/>
      <c r="AR185" s="16"/>
      <c r="AS185" s="16"/>
      <c r="AT185" s="16"/>
      <c r="AU185" s="16"/>
      <c r="AV185" s="8"/>
      <c r="AW185" s="16"/>
      <c r="AX185" s="16"/>
      <c r="AY185" s="16"/>
      <c r="AZ185" s="16"/>
      <c r="BA185" s="16"/>
      <c r="BB185" s="8"/>
      <c r="BC185" s="52"/>
      <c r="BD185" s="7"/>
      <c r="BE185" s="16"/>
      <c r="BF185" s="16"/>
      <c r="BG185" s="8"/>
      <c r="BH185" s="27"/>
      <c r="BI185" s="7"/>
      <c r="BJ185" s="16"/>
      <c r="BK185" s="16"/>
      <c r="BL185" s="16"/>
      <c r="BM185" s="16"/>
      <c r="BN185" s="8"/>
      <c r="BO185" s="27"/>
      <c r="BP185" s="16"/>
      <c r="BQ185" s="16"/>
      <c r="BR185" s="16"/>
      <c r="BS185" s="16"/>
      <c r="BT185" s="16"/>
      <c r="BU185" s="16"/>
      <c r="BV185" s="16"/>
      <c r="BW185" s="16"/>
      <c r="BX185" s="16"/>
      <c r="BY185" s="8"/>
      <c r="BZ185" s="52"/>
      <c r="CA185" s="66">
        <f t="shared" ref="CA185:CA187" si="18">I185+V185+AI185+AP185+BC185+BH185+BO185+BZ185</f>
        <v>0</v>
      </c>
      <c r="CB185" s="29"/>
    </row>
    <row r="186" spans="1:80" ht="15" hidden="1" x14ac:dyDescent="0.25">
      <c r="A186">
        <v>9</v>
      </c>
      <c r="B186" s="25" t="s">
        <v>95</v>
      </c>
      <c r="C186" s="7"/>
      <c r="I186" s="19"/>
      <c r="J186" s="33"/>
      <c r="U186" s="34"/>
      <c r="V186" s="19">
        <f t="shared" si="17"/>
        <v>0</v>
      </c>
      <c r="W186" s="31"/>
      <c r="AB186" s="34"/>
      <c r="AC186" s="16"/>
      <c r="AH186" s="8"/>
      <c r="AI186" s="97"/>
      <c r="AJ186" s="31"/>
      <c r="AP186" s="98"/>
      <c r="AQ186" s="33"/>
      <c r="AR186" s="33"/>
      <c r="AS186" s="33"/>
      <c r="AT186" s="33"/>
      <c r="AU186" s="33"/>
      <c r="AV186" s="34"/>
      <c r="AW186" s="33"/>
      <c r="AX186" s="33"/>
      <c r="AY186" s="33"/>
      <c r="AZ186" s="33"/>
      <c r="BA186" s="33"/>
      <c r="BB186" s="34"/>
      <c r="BC186" s="101"/>
      <c r="BD186" s="31"/>
      <c r="BE186" s="33"/>
      <c r="BF186" s="33"/>
      <c r="BG186" s="34"/>
      <c r="BH186" s="51"/>
      <c r="BI186" s="31"/>
      <c r="BJ186" s="33"/>
      <c r="BK186" s="33"/>
      <c r="BL186" s="33"/>
      <c r="BM186" s="33"/>
      <c r="BN186" s="34"/>
      <c r="BO186" s="51"/>
      <c r="BP186" s="31"/>
      <c r="BQ186" s="33"/>
      <c r="BR186" s="33"/>
      <c r="BS186" s="33"/>
      <c r="BT186" s="33"/>
      <c r="BU186" s="33"/>
      <c r="BV186" s="33"/>
      <c r="BW186" s="33"/>
      <c r="BX186" s="33"/>
      <c r="BY186" s="34"/>
      <c r="BZ186" s="101"/>
      <c r="CA186" s="66">
        <f t="shared" si="18"/>
        <v>0</v>
      </c>
      <c r="CB186" s="53"/>
    </row>
    <row r="187" spans="1:80" x14ac:dyDescent="0.3">
      <c r="A187" s="37"/>
      <c r="B187" s="39" t="s">
        <v>20</v>
      </c>
      <c r="C187" s="37"/>
      <c r="D187" s="38">
        <f>SUM(D180:D186)</f>
        <v>134</v>
      </c>
      <c r="E187" s="38"/>
      <c r="F187" s="38"/>
      <c r="G187" s="38"/>
      <c r="H187" s="38"/>
      <c r="I187" s="40">
        <f>SUM(I180:I186)</f>
        <v>134</v>
      </c>
      <c r="J187" s="41"/>
      <c r="K187" s="41">
        <f>SUM(K180:K186)</f>
        <v>168</v>
      </c>
      <c r="L187" s="41"/>
      <c r="M187" s="41">
        <f>SUM(M180:M186)</f>
        <v>154</v>
      </c>
      <c r="N187" s="41"/>
      <c r="O187" s="41"/>
      <c r="P187" s="41"/>
      <c r="Q187" s="41"/>
      <c r="R187" s="41"/>
      <c r="S187" s="41">
        <f>SUM(S180:S186)</f>
        <v>186</v>
      </c>
      <c r="T187" s="193"/>
      <c r="U187" s="194"/>
      <c r="V187" s="42">
        <f>SUM(V180:V186)</f>
        <v>508</v>
      </c>
      <c r="W187" s="38"/>
      <c r="X187" s="38">
        <f>SUM(X180:X186)</f>
        <v>39</v>
      </c>
      <c r="Y187" s="38"/>
      <c r="Z187" s="38"/>
      <c r="AA187" s="38"/>
      <c r="AB187" s="39"/>
      <c r="AC187" s="38"/>
      <c r="AD187" s="38">
        <f>SUM(AD180:AD186)</f>
        <v>100</v>
      </c>
      <c r="AE187" s="38"/>
      <c r="AF187" s="38"/>
      <c r="AG187" s="38"/>
      <c r="AH187" s="39"/>
      <c r="AI187" s="40">
        <f>SUM(AI180:AI186)</f>
        <v>139</v>
      </c>
      <c r="AJ187" s="38"/>
      <c r="AK187" s="38">
        <f>SUM(AK180:AK186)</f>
        <v>165</v>
      </c>
      <c r="AL187" s="38"/>
      <c r="AM187" s="38"/>
      <c r="AN187" s="38"/>
      <c r="AO187" s="38"/>
      <c r="AP187" s="40">
        <f>AK187+AM187+AO187</f>
        <v>165</v>
      </c>
      <c r="AQ187" s="37"/>
      <c r="AR187" s="38">
        <f>SUM(AR180:AR186)</f>
        <v>147</v>
      </c>
      <c r="AS187" s="38"/>
      <c r="AT187" s="38">
        <f>SUM(AT180:AT186)</f>
        <v>166</v>
      </c>
      <c r="AU187" s="38"/>
      <c r="AV187" s="39"/>
      <c r="AW187" s="38"/>
      <c r="AX187" s="38">
        <f>SUM(AX180:AX186)</f>
        <v>96</v>
      </c>
      <c r="AY187" s="38"/>
      <c r="AZ187" s="38"/>
      <c r="BA187" s="38"/>
      <c r="BB187" s="39"/>
      <c r="BC187" s="48">
        <f>AR187+AT187+AV187+AX187+AZ187+BB187</f>
        <v>409</v>
      </c>
      <c r="BD187" s="44"/>
      <c r="BE187" s="44">
        <f>SUM(BE180:BE186)</f>
        <v>0</v>
      </c>
      <c r="BF187" s="44"/>
      <c r="BG187" s="43"/>
      <c r="BH187" s="61">
        <f>SUM(BH180:BH186)</f>
        <v>0</v>
      </c>
      <c r="BI187" s="44"/>
      <c r="BJ187" s="44"/>
      <c r="BK187" s="44"/>
      <c r="BL187" s="44"/>
      <c r="BM187" s="44"/>
      <c r="BN187" s="43">
        <f>SUM(BN180:BN186)</f>
        <v>0</v>
      </c>
      <c r="BO187" s="61">
        <f>SUM(BO180:BO186)</f>
        <v>0</v>
      </c>
      <c r="BP187" s="44"/>
      <c r="BQ187" s="44">
        <f>SUM(BQ180:BQ186)</f>
        <v>0</v>
      </c>
      <c r="BR187" s="44"/>
      <c r="BS187" s="44"/>
      <c r="BT187" s="44"/>
      <c r="BU187" s="44">
        <f>SUM(BU180:BU186)</f>
        <v>0</v>
      </c>
      <c r="BV187" s="44"/>
      <c r="BW187" s="44"/>
      <c r="BX187" s="44"/>
      <c r="BY187" s="43"/>
      <c r="BZ187" s="48">
        <f>SUM(BZ180:BZ186)</f>
        <v>0</v>
      </c>
      <c r="CA187" s="67">
        <f t="shared" si="18"/>
        <v>1355</v>
      </c>
      <c r="CB187" s="67">
        <v>8</v>
      </c>
    </row>
    <row r="188" spans="1:80" x14ac:dyDescent="0.3">
      <c r="A188" s="142" t="s">
        <v>174</v>
      </c>
      <c r="B188" s="143"/>
      <c r="C188" s="143"/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  <c r="Q188" s="143"/>
      <c r="R188" s="143"/>
      <c r="S188" s="143"/>
      <c r="T188" s="143"/>
      <c r="U188" s="143"/>
      <c r="V188" s="143"/>
      <c r="W188" s="143"/>
      <c r="X188" s="143"/>
      <c r="Y188" s="143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43"/>
      <c r="AJ188" s="143"/>
      <c r="AK188" s="143"/>
      <c r="AL188" s="143"/>
      <c r="AM188" s="143"/>
      <c r="AN188" s="143"/>
      <c r="AO188" s="143"/>
      <c r="AP188" s="143"/>
      <c r="AQ188" s="143"/>
      <c r="AR188" s="143"/>
      <c r="AS188" s="143"/>
      <c r="AT188" s="143"/>
      <c r="AU188" s="143"/>
      <c r="AV188" s="143"/>
      <c r="AW188" s="143"/>
      <c r="AX188" s="143"/>
      <c r="AY188" s="143"/>
      <c r="AZ188" s="143"/>
      <c r="BA188" s="143"/>
      <c r="BB188" s="143"/>
      <c r="BC188" s="143"/>
      <c r="BD188" s="143"/>
      <c r="BE188" s="143"/>
      <c r="BF188" s="143"/>
      <c r="BG188" s="143"/>
      <c r="BH188" s="143"/>
      <c r="BI188" s="143"/>
      <c r="BJ188" s="143"/>
      <c r="BK188" s="143"/>
      <c r="BL188" s="143"/>
      <c r="BM188" s="143"/>
      <c r="BN188" s="143"/>
      <c r="BO188" s="143"/>
      <c r="BP188" s="143"/>
      <c r="BQ188" s="143"/>
      <c r="BR188" s="143"/>
      <c r="BS188" s="143"/>
      <c r="BT188" s="143"/>
      <c r="BU188" s="143"/>
      <c r="BV188" s="143"/>
      <c r="BW188" s="143"/>
      <c r="BX188" s="143"/>
      <c r="BY188" s="143"/>
      <c r="BZ188" s="143"/>
      <c r="CA188" s="143"/>
      <c r="CB188" s="143"/>
    </row>
    <row r="189" spans="1:80" x14ac:dyDescent="0.3">
      <c r="A189">
        <v>1</v>
      </c>
      <c r="B189" t="s">
        <v>185</v>
      </c>
      <c r="H189" s="8"/>
      <c r="I189" s="29"/>
      <c r="J189">
        <v>7</v>
      </c>
      <c r="K189">
        <v>81</v>
      </c>
      <c r="L189">
        <v>10</v>
      </c>
      <c r="M189">
        <v>70</v>
      </c>
      <c r="U189" s="8"/>
      <c r="V189" s="19">
        <f>K189+M189</f>
        <v>151</v>
      </c>
      <c r="AB189" s="8"/>
      <c r="AH189" s="8"/>
      <c r="AI189" s="29"/>
      <c r="AO189" s="8"/>
      <c r="AP189" s="29"/>
      <c r="AQ189">
        <v>38</v>
      </c>
      <c r="AR189">
        <v>21</v>
      </c>
      <c r="AS189">
        <v>10</v>
      </c>
      <c r="AT189">
        <v>70</v>
      </c>
      <c r="AU189">
        <v>4</v>
      </c>
      <c r="AV189" s="2">
        <v>87</v>
      </c>
      <c r="BB189" s="2"/>
      <c r="BC189" s="52">
        <f>AR189+AT189+AV189</f>
        <v>178</v>
      </c>
      <c r="BG189" s="2"/>
      <c r="BH189" s="22"/>
      <c r="BN189" s="2"/>
      <c r="BO189" s="22"/>
      <c r="BY189" s="2"/>
      <c r="CA189" s="69">
        <f>I189+V189+AI189+AP189+BC189+BH189+BO189+BZ189</f>
        <v>329</v>
      </c>
      <c r="CB189" s="8"/>
    </row>
    <row r="190" spans="1:80" x14ac:dyDescent="0.3">
      <c r="A190">
        <v>2</v>
      </c>
      <c r="B190" t="s">
        <v>175</v>
      </c>
      <c r="H190" s="8"/>
      <c r="I190" s="29"/>
      <c r="J190">
        <v>18</v>
      </c>
      <c r="K190">
        <v>56</v>
      </c>
      <c r="L190">
        <v>10</v>
      </c>
      <c r="M190">
        <v>70</v>
      </c>
      <c r="U190" s="8"/>
      <c r="V190" s="27">
        <f>K190+M190</f>
        <v>126</v>
      </c>
      <c r="AB190" s="8"/>
      <c r="AH190" s="8"/>
      <c r="AI190" s="29"/>
      <c r="AO190" s="8"/>
      <c r="AP190" s="29"/>
      <c r="AS190">
        <v>9</v>
      </c>
      <c r="AT190">
        <v>72</v>
      </c>
      <c r="AU190">
        <v>4</v>
      </c>
      <c r="AV190" s="8">
        <v>87</v>
      </c>
      <c r="BB190" s="8"/>
      <c r="BC190" s="52">
        <f>AR190+AT190+AV190</f>
        <v>159</v>
      </c>
      <c r="BG190" s="8"/>
      <c r="BH190" s="29"/>
      <c r="BN190" s="8"/>
      <c r="BO190" s="29"/>
      <c r="BY190" s="8"/>
      <c r="CA190" s="69">
        <f>I190+V190+AI190+AP190+BC190+BH190+BO190+BZ190</f>
        <v>285</v>
      </c>
      <c r="CB190" s="8"/>
    </row>
    <row r="191" spans="1:80" x14ac:dyDescent="0.3">
      <c r="A191">
        <v>3</v>
      </c>
      <c r="B191" t="s">
        <v>228</v>
      </c>
      <c r="H191" s="8"/>
      <c r="I191" s="29"/>
      <c r="U191" s="8"/>
      <c r="V191" s="27"/>
      <c r="AB191" s="8"/>
      <c r="AH191" s="8"/>
      <c r="AI191" s="29"/>
      <c r="AO191" s="8"/>
      <c r="AP191" s="29"/>
      <c r="AQ191">
        <v>23</v>
      </c>
      <c r="AR191">
        <v>46</v>
      </c>
      <c r="AS191">
        <v>10</v>
      </c>
      <c r="AT191">
        <v>70</v>
      </c>
      <c r="AU191">
        <v>4</v>
      </c>
      <c r="AV191" s="8">
        <v>87</v>
      </c>
      <c r="BB191" s="8"/>
      <c r="BC191" s="52">
        <f>AR191+AT191+AV191</f>
        <v>203</v>
      </c>
      <c r="BG191" s="8"/>
      <c r="BH191" s="29"/>
      <c r="BN191" s="8"/>
      <c r="BO191" s="29"/>
      <c r="BY191" s="8"/>
      <c r="CA191" s="69">
        <f>I191+V191+AI191+AP191+BC191+BH191+BO191+BZ191</f>
        <v>203</v>
      </c>
      <c r="CB191" s="8"/>
    </row>
    <row r="192" spans="1:80" x14ac:dyDescent="0.3">
      <c r="A192">
        <v>4</v>
      </c>
      <c r="B192" t="s">
        <v>211</v>
      </c>
      <c r="H192" s="8"/>
      <c r="I192" s="29"/>
      <c r="U192" s="8"/>
      <c r="V192" s="27"/>
      <c r="AB192" s="8"/>
      <c r="AH192" s="8"/>
      <c r="AI192" s="29"/>
      <c r="AO192" s="8"/>
      <c r="AP192" s="29"/>
      <c r="AQ192">
        <v>30</v>
      </c>
      <c r="AR192">
        <v>32</v>
      </c>
      <c r="AS192">
        <v>9</v>
      </c>
      <c r="AT192">
        <v>72</v>
      </c>
      <c r="AU192">
        <v>4</v>
      </c>
      <c r="AV192" s="8">
        <v>87</v>
      </c>
      <c r="BB192" s="8"/>
      <c r="BC192" s="52">
        <f>AR192+AT192+AV192</f>
        <v>191</v>
      </c>
      <c r="BG192" s="8"/>
      <c r="BH192" s="29"/>
      <c r="BN192" s="8"/>
      <c r="BO192" s="29"/>
      <c r="BY192" s="8"/>
      <c r="CA192" s="69">
        <f>I192+V192+AI192+AP192+BC192+BH192+BO192+BZ192</f>
        <v>191</v>
      </c>
      <c r="CB192" s="8"/>
    </row>
    <row r="193" spans="1:80" x14ac:dyDescent="0.3">
      <c r="A193">
        <v>5</v>
      </c>
      <c r="B193" s="16" t="s">
        <v>192</v>
      </c>
      <c r="C193" s="16"/>
      <c r="D193" s="16"/>
      <c r="E193" s="16"/>
      <c r="F193" s="16"/>
      <c r="G193" s="16"/>
      <c r="H193" s="8"/>
      <c r="I193" s="29"/>
      <c r="J193" s="16">
        <v>22</v>
      </c>
      <c r="K193" s="16">
        <v>48</v>
      </c>
      <c r="L193" s="16"/>
      <c r="M193" s="16"/>
      <c r="N193" s="16"/>
      <c r="O193" s="16"/>
      <c r="P193" s="16"/>
      <c r="Q193" s="16"/>
      <c r="R193" s="16"/>
      <c r="S193" s="16"/>
      <c r="U193" s="8"/>
      <c r="V193" s="27">
        <f>K193+M193</f>
        <v>48</v>
      </c>
      <c r="AB193" s="8"/>
      <c r="AH193" s="8"/>
      <c r="AI193" s="29"/>
      <c r="AO193" s="8"/>
      <c r="AP193" s="29"/>
      <c r="AQ193">
        <v>31</v>
      </c>
      <c r="AR193">
        <v>30</v>
      </c>
      <c r="AS193">
        <v>15</v>
      </c>
      <c r="AT193">
        <v>60</v>
      </c>
      <c r="AV193" s="8"/>
      <c r="BB193" s="8"/>
      <c r="BC193" s="52">
        <f>AR193+AT193+AV193</f>
        <v>90</v>
      </c>
      <c r="BG193" s="8"/>
      <c r="BH193" s="29"/>
      <c r="BI193" s="16"/>
      <c r="BJ193" s="16"/>
      <c r="BK193" s="16"/>
      <c r="BL193" s="16"/>
      <c r="BM193" s="16"/>
      <c r="BN193" s="8"/>
      <c r="BO193" s="29"/>
      <c r="BP193" s="16"/>
      <c r="BQ193" s="16"/>
      <c r="BR193" s="16"/>
      <c r="BS193" s="16"/>
      <c r="BT193" s="16"/>
      <c r="BU193" s="16"/>
      <c r="BV193" s="16"/>
      <c r="BW193" s="16"/>
      <c r="BX193" s="16"/>
      <c r="BY193" s="8"/>
      <c r="BZ193" s="16"/>
      <c r="CA193" s="69">
        <f>I193+V193+AI193+AP193+BC193+BH193+BO193+BZ193</f>
        <v>138</v>
      </c>
      <c r="CB193" s="8"/>
    </row>
    <row r="194" spans="1:80" x14ac:dyDescent="0.3">
      <c r="A194">
        <v>6</v>
      </c>
      <c r="B194" s="16" t="s">
        <v>230</v>
      </c>
      <c r="C194" s="16"/>
      <c r="D194" s="16"/>
      <c r="E194" s="16"/>
      <c r="F194" s="16"/>
      <c r="G194" s="16"/>
      <c r="H194" s="8"/>
      <c r="I194" s="29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U194" s="8"/>
      <c r="V194" s="27"/>
      <c r="AB194" s="8"/>
      <c r="AH194" s="8"/>
      <c r="AI194" s="29"/>
      <c r="AO194" s="8"/>
      <c r="AP194" s="29"/>
      <c r="AQ194">
        <v>35</v>
      </c>
      <c r="AR194">
        <v>24</v>
      </c>
      <c r="AS194">
        <v>15</v>
      </c>
      <c r="AT194">
        <v>60</v>
      </c>
      <c r="AV194" s="8"/>
      <c r="BB194" s="8"/>
      <c r="BC194" s="52">
        <f>AR194+AT194+AV194</f>
        <v>84</v>
      </c>
      <c r="BG194" s="8"/>
      <c r="BH194" s="29"/>
      <c r="BI194" s="16"/>
      <c r="BJ194" s="16"/>
      <c r="BK194" s="16"/>
      <c r="BL194" s="16"/>
      <c r="BM194" s="16"/>
      <c r="BN194" s="8"/>
      <c r="BO194" s="29"/>
      <c r="BP194" s="16"/>
      <c r="BQ194" s="16"/>
      <c r="BR194" s="16"/>
      <c r="BS194" s="16"/>
      <c r="BT194" s="16"/>
      <c r="BU194" s="16"/>
      <c r="BV194" s="16"/>
      <c r="BW194" s="16"/>
      <c r="BX194" s="16"/>
      <c r="BY194" s="8"/>
      <c r="BZ194" s="16"/>
      <c r="CA194" s="69">
        <f>I194+V194+AI194+AP194+BC194+BH194+BO194+BZ194</f>
        <v>84</v>
      </c>
      <c r="CB194" s="8"/>
    </row>
    <row r="195" spans="1:80" x14ac:dyDescent="0.3">
      <c r="A195" s="16">
        <v>7</v>
      </c>
      <c r="B195" t="s">
        <v>191</v>
      </c>
      <c r="H195" s="8"/>
      <c r="I195" s="29"/>
      <c r="J195">
        <v>21</v>
      </c>
      <c r="K195">
        <v>50</v>
      </c>
      <c r="U195" s="8"/>
      <c r="V195" s="27">
        <f>K195+M195</f>
        <v>50</v>
      </c>
      <c r="AB195" s="8"/>
      <c r="AH195" s="8"/>
      <c r="AI195" s="29"/>
      <c r="AO195" s="8"/>
      <c r="AP195" s="29"/>
      <c r="AV195" s="8"/>
      <c r="BB195" s="8"/>
      <c r="BC195" s="52"/>
      <c r="BG195" s="8"/>
      <c r="BH195" s="29"/>
      <c r="BN195" s="8"/>
      <c r="BO195" s="29"/>
      <c r="BY195" s="8"/>
      <c r="CA195" s="69">
        <f>I195+V195+AI195+AP195+BC195+BH195+BO195+BZ195</f>
        <v>50</v>
      </c>
      <c r="CB195" s="34"/>
    </row>
    <row r="196" spans="1:80" x14ac:dyDescent="0.3">
      <c r="A196" s="33">
        <v>8</v>
      </c>
      <c r="B196" s="33" t="s">
        <v>229</v>
      </c>
      <c r="C196" s="33"/>
      <c r="D196" s="33"/>
      <c r="E196" s="33"/>
      <c r="F196" s="33"/>
      <c r="G196" s="33"/>
      <c r="H196" s="34"/>
      <c r="I196" s="53"/>
      <c r="J196" s="31"/>
      <c r="K196" s="33"/>
      <c r="L196" s="33"/>
      <c r="M196" s="33"/>
      <c r="N196" s="33"/>
      <c r="O196" s="33"/>
      <c r="P196" s="33"/>
      <c r="Q196" s="33"/>
      <c r="R196" s="33"/>
      <c r="S196" s="33"/>
      <c r="U196" s="8"/>
      <c r="V196" s="52"/>
      <c r="AB196" s="8"/>
      <c r="AH196" s="16"/>
      <c r="AI196" s="29"/>
      <c r="AO196" s="16"/>
      <c r="AP196" s="29"/>
      <c r="AQ196">
        <v>40</v>
      </c>
      <c r="AR196">
        <v>19</v>
      </c>
      <c r="AV196" s="34"/>
      <c r="BB196" s="34"/>
      <c r="BC196" s="51">
        <f>AR196+AT196+AV196</f>
        <v>19</v>
      </c>
      <c r="BG196" s="34"/>
      <c r="BH196" s="53"/>
      <c r="BN196" s="34"/>
      <c r="BO196" s="53"/>
      <c r="BY196" s="34"/>
      <c r="CA196" s="69">
        <f>I196+V196+AI196+AP196+BC196+BH196+BO196+BZ196</f>
        <v>19</v>
      </c>
      <c r="CB196" s="34"/>
    </row>
    <row r="197" spans="1:80" x14ac:dyDescent="0.3">
      <c r="A197" s="195" t="s">
        <v>20</v>
      </c>
      <c r="B197" s="191"/>
      <c r="C197" s="81"/>
      <c r="D197" s="93"/>
      <c r="E197" s="93"/>
      <c r="F197" s="93"/>
      <c r="G197" s="93"/>
      <c r="H197" s="82"/>
      <c r="I197" s="90"/>
      <c r="J197" s="81"/>
      <c r="K197" s="93">
        <f>SUM(K189:K195)</f>
        <v>235</v>
      </c>
      <c r="L197" s="93"/>
      <c r="M197" s="93">
        <f>SUM(M189:M195)</f>
        <v>140</v>
      </c>
      <c r="N197" s="93"/>
      <c r="O197" s="93"/>
      <c r="P197" s="93"/>
      <c r="Q197" s="93"/>
      <c r="R197" s="93"/>
      <c r="S197" s="93"/>
      <c r="T197" s="113"/>
      <c r="U197" s="114"/>
      <c r="V197" s="39">
        <f>K197+M197</f>
        <v>375</v>
      </c>
      <c r="W197" s="38"/>
      <c r="X197" s="113"/>
      <c r="Y197" s="113"/>
      <c r="Z197" s="113"/>
      <c r="AA197" s="113"/>
      <c r="AB197" s="114"/>
      <c r="AC197" s="113"/>
      <c r="AD197" s="113"/>
      <c r="AE197" s="113"/>
      <c r="AF197" s="113"/>
      <c r="AG197" s="113"/>
      <c r="AH197" s="113"/>
      <c r="AI197" s="86"/>
      <c r="AJ197" s="37"/>
      <c r="AK197" s="113"/>
      <c r="AL197" s="113"/>
      <c r="AM197" s="113"/>
      <c r="AN197" s="113"/>
      <c r="AO197" s="38"/>
      <c r="AP197" s="86"/>
      <c r="AQ197" s="92"/>
      <c r="AR197" s="113">
        <f>SUM(AR189:AR196)</f>
        <v>172</v>
      </c>
      <c r="AS197" s="113"/>
      <c r="AT197" s="113">
        <f>SUM(AT189:AT196)</f>
        <v>404</v>
      </c>
      <c r="AU197" s="113"/>
      <c r="AV197" s="114">
        <f>SUM(AV189:AV196)</f>
        <v>348</v>
      </c>
      <c r="AW197" s="113"/>
      <c r="AX197" s="113"/>
      <c r="AY197" s="113"/>
      <c r="AZ197" s="113"/>
      <c r="BA197" s="113"/>
      <c r="BB197" s="114"/>
      <c r="BC197" s="90">
        <f t="shared" ref="BC197" si="19">AR197+AT197+AV197</f>
        <v>924</v>
      </c>
      <c r="BD197" s="92"/>
      <c r="BE197" s="113">
        <f>SUM(BE190:BE195)</f>
        <v>0</v>
      </c>
      <c r="BF197" s="113"/>
      <c r="BG197" s="114"/>
      <c r="BH197" s="85"/>
      <c r="BI197" s="113"/>
      <c r="BJ197" s="113"/>
      <c r="BK197" s="113"/>
      <c r="BL197" s="113"/>
      <c r="BM197" s="113"/>
      <c r="BN197" s="114"/>
      <c r="BO197" s="118"/>
      <c r="BP197" s="92"/>
      <c r="BQ197" s="113"/>
      <c r="BR197" s="113"/>
      <c r="BS197" s="113"/>
      <c r="BT197" s="113"/>
      <c r="BU197" s="113"/>
      <c r="BV197" s="113"/>
      <c r="BW197" s="113"/>
      <c r="BX197" s="113"/>
      <c r="BY197" s="114"/>
      <c r="BZ197" s="85"/>
      <c r="CA197" s="67">
        <f t="shared" ref="CA197" si="20">I197+V197+AI197+AP197+BC197+BH197+BO197+BZ197</f>
        <v>1299</v>
      </c>
      <c r="CB197" s="117">
        <v>9</v>
      </c>
    </row>
    <row r="198" spans="1:80" hidden="1" x14ac:dyDescent="0.3"/>
    <row r="199" spans="1:80" ht="15" hidden="1" x14ac:dyDescent="0.25"/>
    <row r="200" spans="1:80" hidden="1" x14ac:dyDescent="0.3"/>
    <row r="201" spans="1:80" x14ac:dyDescent="0.3">
      <c r="A201" s="144" t="s">
        <v>93</v>
      </c>
      <c r="B201" s="142"/>
      <c r="C201" s="142"/>
      <c r="D201" s="142"/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42"/>
      <c r="AA201" s="142"/>
      <c r="AB201" s="142"/>
      <c r="AC201" s="142"/>
      <c r="AD201" s="142"/>
      <c r="AE201" s="142"/>
      <c r="AF201" s="142"/>
      <c r="AG201" s="142"/>
      <c r="AH201" s="142"/>
      <c r="AI201" s="142"/>
      <c r="AJ201" s="142"/>
      <c r="AK201" s="142"/>
      <c r="AL201" s="142"/>
      <c r="AM201" s="142"/>
      <c r="AN201" s="142"/>
      <c r="AO201" s="142"/>
      <c r="AP201" s="142"/>
      <c r="AQ201" s="142"/>
      <c r="AR201" s="142"/>
      <c r="AS201" s="142"/>
      <c r="AT201" s="142"/>
      <c r="AU201" s="142"/>
      <c r="AV201" s="142"/>
      <c r="AW201" s="142"/>
      <c r="AX201" s="142"/>
      <c r="AY201" s="142"/>
      <c r="AZ201" s="142"/>
      <c r="BA201" s="142"/>
      <c r="BB201" s="142"/>
      <c r="BC201" s="142"/>
      <c r="BD201" s="142"/>
      <c r="BE201" s="142"/>
      <c r="BF201" s="142"/>
      <c r="BG201" s="142"/>
      <c r="BH201" s="142"/>
      <c r="BI201" s="142"/>
      <c r="BJ201" s="142"/>
      <c r="BK201" s="142"/>
      <c r="BL201" s="142"/>
      <c r="BM201" s="142"/>
      <c r="BN201" s="142"/>
      <c r="BO201" s="142"/>
      <c r="BP201" s="142"/>
      <c r="BQ201" s="142"/>
      <c r="BR201" s="142"/>
      <c r="BS201" s="142"/>
      <c r="BT201" s="142"/>
      <c r="BU201" s="142"/>
      <c r="BV201" s="142"/>
      <c r="BW201" s="142"/>
      <c r="BX201" s="142"/>
      <c r="BY201" s="142"/>
      <c r="BZ201" s="142"/>
      <c r="CA201" s="142"/>
      <c r="CB201" s="145"/>
    </row>
    <row r="202" spans="1:80" x14ac:dyDescent="0.3">
      <c r="A202">
        <v>1</v>
      </c>
      <c r="B202" s="8" t="s">
        <v>105</v>
      </c>
      <c r="C202" s="7"/>
      <c r="H202" s="8"/>
      <c r="I202" s="27"/>
      <c r="J202" s="7">
        <v>1</v>
      </c>
      <c r="K202">
        <v>100</v>
      </c>
      <c r="U202" s="8"/>
      <c r="V202" s="19">
        <f>K202+M202</f>
        <v>100</v>
      </c>
      <c r="W202" s="7"/>
      <c r="AB202" s="8"/>
      <c r="AH202" s="8"/>
      <c r="AI202" s="52"/>
      <c r="AO202" s="8"/>
      <c r="AP202" s="19"/>
      <c r="AQ202" s="16">
        <v>19</v>
      </c>
      <c r="AR202" s="16">
        <v>54</v>
      </c>
      <c r="AS202" s="16">
        <v>8</v>
      </c>
      <c r="AT202" s="25">
        <v>74</v>
      </c>
      <c r="AU202" s="16"/>
      <c r="AV202" s="8"/>
      <c r="AW202" s="16"/>
      <c r="AX202" s="16"/>
      <c r="AY202" s="16"/>
      <c r="AZ202" s="16"/>
      <c r="BA202" s="16"/>
      <c r="BB202" s="8"/>
      <c r="BC202" s="52">
        <f>AR202+AT202+AV202</f>
        <v>128</v>
      </c>
      <c r="BD202" s="16"/>
      <c r="BE202" s="16"/>
      <c r="BF202" s="16"/>
      <c r="BG202" s="2"/>
      <c r="BH202" s="52"/>
      <c r="BI202" s="16"/>
      <c r="BJ202" s="16"/>
      <c r="BK202" s="16"/>
      <c r="BL202" s="16"/>
      <c r="BM202" s="16"/>
      <c r="BN202" s="2"/>
      <c r="BO202" s="49"/>
      <c r="BP202" s="17"/>
      <c r="BQ202" s="18"/>
      <c r="BR202" s="18"/>
      <c r="BS202" s="18"/>
      <c r="BT202" s="18"/>
      <c r="BU202" s="18"/>
      <c r="BV202" s="18"/>
      <c r="BW202" s="18"/>
      <c r="BX202" s="18"/>
      <c r="BY202" s="8"/>
      <c r="BZ202" s="52"/>
      <c r="CA202" s="69">
        <f>I202+V202+AI202+AP202+BC202+BH202+BO202+BZ202</f>
        <v>228</v>
      </c>
      <c r="CB202" s="8"/>
    </row>
    <row r="203" spans="1:80" x14ac:dyDescent="0.3">
      <c r="A203">
        <v>2</v>
      </c>
      <c r="B203" s="8" t="s">
        <v>235</v>
      </c>
      <c r="C203" s="7"/>
      <c r="H203" s="8"/>
      <c r="I203" s="52"/>
      <c r="J203" s="7">
        <v>10</v>
      </c>
      <c r="K203">
        <v>72</v>
      </c>
      <c r="U203" s="8"/>
      <c r="V203" s="27">
        <f>K203+M203</f>
        <v>72</v>
      </c>
      <c r="W203" s="7"/>
      <c r="AB203" s="8"/>
      <c r="AH203" s="8"/>
      <c r="AI203" s="52"/>
      <c r="AO203" s="8"/>
      <c r="AP203" s="27"/>
      <c r="AQ203" s="16"/>
      <c r="AR203" s="16"/>
      <c r="AS203" s="16">
        <v>16</v>
      </c>
      <c r="AT203" s="16">
        <v>58</v>
      </c>
      <c r="AU203" s="16">
        <v>8</v>
      </c>
      <c r="AV203" s="8">
        <v>75</v>
      </c>
      <c r="AW203" s="16"/>
      <c r="AX203" s="16"/>
      <c r="AY203" s="16"/>
      <c r="AZ203" s="16"/>
      <c r="BA203" s="16"/>
      <c r="BB203" s="8"/>
      <c r="BC203" s="52">
        <f>AR203+AT203+AV203</f>
        <v>133</v>
      </c>
      <c r="BD203" s="16"/>
      <c r="BE203" s="16"/>
      <c r="BF203" s="16"/>
      <c r="BG203" s="8"/>
      <c r="BH203" s="52"/>
      <c r="BI203" s="16"/>
      <c r="BJ203" s="16"/>
      <c r="BK203" s="16"/>
      <c r="BL203" s="16"/>
      <c r="BM203" s="16"/>
      <c r="BN203" s="8"/>
      <c r="BO203" s="49"/>
      <c r="BP203" s="7"/>
      <c r="BQ203" s="16"/>
      <c r="BR203" s="16"/>
      <c r="BS203" s="16"/>
      <c r="BT203" s="16"/>
      <c r="BU203" s="16"/>
      <c r="BV203" s="16"/>
      <c r="BW203" s="16"/>
      <c r="BX203" s="16"/>
      <c r="BY203" s="8"/>
      <c r="BZ203" s="52"/>
      <c r="CA203" s="69">
        <f>I203+V203+AI203+AP203+BC203+BH203+BO203+BZ203</f>
        <v>205</v>
      </c>
      <c r="CB203" s="8"/>
    </row>
    <row r="204" spans="1:80" x14ac:dyDescent="0.3">
      <c r="A204">
        <v>3</v>
      </c>
      <c r="B204" s="8" t="s">
        <v>237</v>
      </c>
      <c r="C204" s="7"/>
      <c r="H204" s="8"/>
      <c r="I204" s="52"/>
      <c r="J204" s="7"/>
      <c r="U204" s="8"/>
      <c r="V204" s="27"/>
      <c r="W204" s="7"/>
      <c r="AB204" s="8"/>
      <c r="AH204" s="8"/>
      <c r="AI204" s="52"/>
      <c r="AO204" s="8"/>
      <c r="AP204" s="27"/>
      <c r="AQ204" s="25">
        <v>18</v>
      </c>
      <c r="AR204" s="25">
        <v>56</v>
      </c>
      <c r="AS204" s="16">
        <v>16</v>
      </c>
      <c r="AT204" s="25">
        <v>58</v>
      </c>
      <c r="AU204" s="25">
        <v>8</v>
      </c>
      <c r="AV204" s="8">
        <v>75</v>
      </c>
      <c r="AW204" s="16"/>
      <c r="AX204" s="16"/>
      <c r="AY204" s="16"/>
      <c r="AZ204" s="16"/>
      <c r="BA204" s="16"/>
      <c r="BB204" s="8"/>
      <c r="BC204" s="52">
        <f>AR204+AT204+AV204</f>
        <v>189</v>
      </c>
      <c r="BD204" s="16"/>
      <c r="BE204" s="16"/>
      <c r="BF204" s="16"/>
      <c r="BG204" s="8"/>
      <c r="BH204" s="52"/>
      <c r="BI204" s="16"/>
      <c r="BJ204" s="16"/>
      <c r="BK204" s="16"/>
      <c r="BL204" s="16"/>
      <c r="BM204" s="16"/>
      <c r="BN204" s="8"/>
      <c r="BO204" s="49"/>
      <c r="BP204" s="7"/>
      <c r="BQ204" s="16"/>
      <c r="BR204" s="16"/>
      <c r="BS204" s="16"/>
      <c r="BT204" s="16"/>
      <c r="BU204" s="16"/>
      <c r="BV204" s="16"/>
      <c r="BW204" s="16"/>
      <c r="BX204" s="16"/>
      <c r="BY204" s="8"/>
      <c r="BZ204" s="52"/>
      <c r="CA204" s="69">
        <f>I204+V204+AI204+AP204+BC204+BH204+BO204+BZ204</f>
        <v>189</v>
      </c>
      <c r="CB204" s="8"/>
    </row>
    <row r="205" spans="1:80" x14ac:dyDescent="0.3">
      <c r="A205">
        <v>4</v>
      </c>
      <c r="B205" s="8" t="s">
        <v>233</v>
      </c>
      <c r="C205" s="7"/>
      <c r="H205" s="8"/>
      <c r="I205" s="52"/>
      <c r="J205" s="7"/>
      <c r="U205" s="8"/>
      <c r="V205" s="27"/>
      <c r="W205" s="7"/>
      <c r="AB205" s="8"/>
      <c r="AH205" s="8"/>
      <c r="AI205" s="52"/>
      <c r="AO205" s="8"/>
      <c r="AP205" s="27"/>
      <c r="AQ205" s="25">
        <v>26</v>
      </c>
      <c r="AR205" s="25">
        <v>40</v>
      </c>
      <c r="AS205" s="16">
        <v>17</v>
      </c>
      <c r="AT205" s="25">
        <v>56</v>
      </c>
      <c r="AU205" s="25">
        <v>8</v>
      </c>
      <c r="AV205" s="8">
        <v>75</v>
      </c>
      <c r="AW205" s="16"/>
      <c r="AX205" s="16"/>
      <c r="AY205" s="16"/>
      <c r="AZ205" s="16"/>
      <c r="BA205" s="16"/>
      <c r="BB205" s="8"/>
      <c r="BC205" s="52">
        <f>AR205+AT205+AV205</f>
        <v>171</v>
      </c>
      <c r="BD205" s="16"/>
      <c r="BE205" s="16"/>
      <c r="BF205" s="16"/>
      <c r="BG205" s="8"/>
      <c r="BH205" s="52"/>
      <c r="BI205" s="16"/>
      <c r="BJ205" s="16"/>
      <c r="BK205" s="16"/>
      <c r="BL205" s="16"/>
      <c r="BM205" s="16"/>
      <c r="BN205" s="8"/>
      <c r="BO205" s="49"/>
      <c r="BP205" s="7"/>
      <c r="BQ205" s="16"/>
      <c r="BR205" s="16"/>
      <c r="BS205" s="16"/>
      <c r="BT205" s="16"/>
      <c r="BU205" s="16"/>
      <c r="BV205" s="16"/>
      <c r="BW205" s="16"/>
      <c r="BX205" s="16"/>
      <c r="BY205" s="8"/>
      <c r="BZ205" s="52"/>
      <c r="CA205" s="69">
        <f>I205+V205+AI205+AP205+BC205+BH205+BO205+BZ205</f>
        <v>171</v>
      </c>
      <c r="CB205" s="8"/>
    </row>
    <row r="206" spans="1:80" x14ac:dyDescent="0.3">
      <c r="A206">
        <v>5</v>
      </c>
      <c r="B206" s="8" t="s">
        <v>234</v>
      </c>
      <c r="C206" s="7"/>
      <c r="H206" s="8"/>
      <c r="I206" s="52"/>
      <c r="J206" s="7"/>
      <c r="U206" s="8"/>
      <c r="V206" s="27"/>
      <c r="W206" s="7"/>
      <c r="AB206" s="8"/>
      <c r="AH206" s="8"/>
      <c r="AI206" s="52"/>
      <c r="AO206" s="8"/>
      <c r="AP206" s="27"/>
      <c r="AQ206" s="25">
        <v>27</v>
      </c>
      <c r="AR206" s="25">
        <v>38</v>
      </c>
      <c r="AS206" s="16">
        <v>17</v>
      </c>
      <c r="AT206" s="25">
        <v>56</v>
      </c>
      <c r="AU206" s="25">
        <v>8</v>
      </c>
      <c r="AV206" s="8">
        <v>75</v>
      </c>
      <c r="AW206" s="16"/>
      <c r="AX206" s="16"/>
      <c r="AY206" s="16"/>
      <c r="AZ206" s="16"/>
      <c r="BA206" s="16"/>
      <c r="BB206" s="8"/>
      <c r="BC206" s="52">
        <f>AR206+AT206+AV206</f>
        <v>169</v>
      </c>
      <c r="BD206" s="16"/>
      <c r="BE206" s="16"/>
      <c r="BF206" s="16"/>
      <c r="BG206" s="8"/>
      <c r="BH206" s="52"/>
      <c r="BI206" s="16"/>
      <c r="BJ206" s="16"/>
      <c r="BK206" s="16"/>
      <c r="BL206" s="16"/>
      <c r="BM206" s="16"/>
      <c r="BN206" s="8"/>
      <c r="BO206" s="49"/>
      <c r="BP206" s="7"/>
      <c r="BQ206" s="16"/>
      <c r="BR206" s="16"/>
      <c r="BS206" s="16"/>
      <c r="BT206" s="16"/>
      <c r="BU206" s="16"/>
      <c r="BV206" s="16"/>
      <c r="BW206" s="16"/>
      <c r="BX206" s="16"/>
      <c r="BY206" s="8"/>
      <c r="BZ206" s="52"/>
      <c r="CA206" s="69">
        <f>I206+V206+AI206+AP206+BC206+BH206+BO206+BZ206</f>
        <v>169</v>
      </c>
      <c r="CB206" s="8"/>
    </row>
    <row r="207" spans="1:80" x14ac:dyDescent="0.3">
      <c r="A207">
        <v>6</v>
      </c>
      <c r="B207" s="8" t="s">
        <v>231</v>
      </c>
      <c r="C207" s="7"/>
      <c r="H207" s="8"/>
      <c r="I207" s="52"/>
      <c r="J207" s="7"/>
      <c r="U207" s="8"/>
      <c r="V207" s="27"/>
      <c r="W207" s="7"/>
      <c r="AB207" s="8"/>
      <c r="AH207" s="8"/>
      <c r="AI207" s="52"/>
      <c r="AO207" s="8"/>
      <c r="AP207" s="27"/>
      <c r="AQ207" s="16">
        <v>7</v>
      </c>
      <c r="AR207" s="16">
        <v>81</v>
      </c>
      <c r="AS207" s="16">
        <v>8</v>
      </c>
      <c r="AT207" s="25">
        <v>74</v>
      </c>
      <c r="AU207" s="16"/>
      <c r="AV207" s="8"/>
      <c r="AW207" s="16"/>
      <c r="AX207" s="16"/>
      <c r="AY207" s="16"/>
      <c r="AZ207" s="16"/>
      <c r="BA207" s="16"/>
      <c r="BB207" s="8"/>
      <c r="BC207" s="52">
        <f>AR207+AT207+AV207</f>
        <v>155</v>
      </c>
      <c r="BD207" s="16"/>
      <c r="BE207" s="16"/>
      <c r="BF207" s="16"/>
      <c r="BG207" s="8"/>
      <c r="BH207" s="52"/>
      <c r="BI207" s="16"/>
      <c r="BJ207" s="16"/>
      <c r="BK207" s="16"/>
      <c r="BL207" s="16"/>
      <c r="BM207" s="16"/>
      <c r="BN207" s="8"/>
      <c r="BO207" s="49"/>
      <c r="BP207" s="7"/>
      <c r="BQ207" s="16"/>
      <c r="BR207" s="16"/>
      <c r="BS207" s="16"/>
      <c r="BT207" s="16"/>
      <c r="BU207" s="16"/>
      <c r="BV207" s="16"/>
      <c r="BW207" s="16"/>
      <c r="BX207" s="16"/>
      <c r="BY207" s="8"/>
      <c r="BZ207" s="52"/>
      <c r="CA207" s="69">
        <f>I207+V207+AI207+AP207+BC207+BH207+BO207+BZ207</f>
        <v>155</v>
      </c>
      <c r="CB207" s="8"/>
    </row>
    <row r="208" spans="1:80" x14ac:dyDescent="0.3">
      <c r="A208">
        <v>7</v>
      </c>
      <c r="B208" s="8" t="s">
        <v>177</v>
      </c>
      <c r="C208" s="7"/>
      <c r="H208" s="8"/>
      <c r="I208" s="52"/>
      <c r="J208" s="7">
        <v>1</v>
      </c>
      <c r="K208">
        <v>100</v>
      </c>
      <c r="U208" s="8"/>
      <c r="V208" s="27">
        <f>K208+M208</f>
        <v>100</v>
      </c>
      <c r="W208" s="7"/>
      <c r="AB208" s="8"/>
      <c r="AH208" s="8"/>
      <c r="AI208" s="52"/>
      <c r="AO208" s="8"/>
      <c r="AP208" s="27"/>
      <c r="AQ208" s="16"/>
      <c r="AR208" s="16"/>
      <c r="AS208" s="16"/>
      <c r="AT208" s="16"/>
      <c r="AU208" s="16"/>
      <c r="AV208" s="8"/>
      <c r="AW208" s="16"/>
      <c r="AX208" s="16"/>
      <c r="AY208" s="16"/>
      <c r="AZ208" s="16"/>
      <c r="BA208" s="16"/>
      <c r="BB208" s="8"/>
      <c r="BC208" s="52">
        <f>AR208+AT208+AV208</f>
        <v>0</v>
      </c>
      <c r="BD208" s="16"/>
      <c r="BE208" s="16"/>
      <c r="BF208" s="16"/>
      <c r="BG208" s="8"/>
      <c r="BH208" s="52"/>
      <c r="BI208" s="16"/>
      <c r="BJ208" s="16"/>
      <c r="BK208" s="16"/>
      <c r="BL208" s="16"/>
      <c r="BM208" s="16"/>
      <c r="BN208" s="8"/>
      <c r="BO208" s="49"/>
      <c r="BP208" s="7"/>
      <c r="BQ208" s="16"/>
      <c r="BR208" s="16"/>
      <c r="BS208" s="16"/>
      <c r="BT208" s="16"/>
      <c r="BU208" s="16"/>
      <c r="BV208" s="16"/>
      <c r="BW208" s="16"/>
      <c r="BX208" s="16"/>
      <c r="BY208" s="8"/>
      <c r="BZ208" s="52"/>
      <c r="CA208" s="69">
        <f>I208+V208+AI208+AP208+BC208+BH208+BO208+BZ208</f>
        <v>100</v>
      </c>
      <c r="CB208" s="8"/>
    </row>
    <row r="209" spans="1:80" x14ac:dyDescent="0.3">
      <c r="A209">
        <v>8</v>
      </c>
      <c r="B209" s="8" t="s">
        <v>232</v>
      </c>
      <c r="C209" s="7"/>
      <c r="H209" s="8"/>
      <c r="I209" s="52"/>
      <c r="J209" s="7"/>
      <c r="U209" s="8"/>
      <c r="V209" s="27"/>
      <c r="W209" s="7"/>
      <c r="AB209" s="8"/>
      <c r="AH209" s="8"/>
      <c r="AI209" s="52"/>
      <c r="AO209" s="8"/>
      <c r="AP209" s="27"/>
      <c r="AQ209" s="16">
        <v>17</v>
      </c>
      <c r="AR209" s="25">
        <v>58</v>
      </c>
      <c r="AS209" s="16"/>
      <c r="AT209" s="16"/>
      <c r="AU209" s="16"/>
      <c r="AV209" s="8"/>
      <c r="AW209" s="16"/>
      <c r="AX209" s="16"/>
      <c r="AY209" s="16"/>
      <c r="AZ209" s="16"/>
      <c r="BA209" s="16"/>
      <c r="BB209" s="8"/>
      <c r="BC209" s="52">
        <f>AR209+AT209+AV209</f>
        <v>58</v>
      </c>
      <c r="BD209" s="16"/>
      <c r="BE209" s="16"/>
      <c r="BF209" s="16"/>
      <c r="BG209" s="8"/>
      <c r="BH209" s="52"/>
      <c r="BI209" s="16"/>
      <c r="BJ209" s="16"/>
      <c r="BK209" s="16"/>
      <c r="BL209" s="16"/>
      <c r="BM209" s="16"/>
      <c r="BN209" s="8"/>
      <c r="BO209" s="49"/>
      <c r="BP209" s="7"/>
      <c r="BQ209" s="16"/>
      <c r="BR209" s="16"/>
      <c r="BS209" s="16"/>
      <c r="BT209" s="16"/>
      <c r="BU209" s="16"/>
      <c r="BV209" s="16"/>
      <c r="BW209" s="16"/>
      <c r="BX209" s="16"/>
      <c r="BY209" s="8"/>
      <c r="BZ209" s="52"/>
      <c r="CA209" s="69">
        <f>I209+V209+AI209+AP209+BC209+BH209+BO209+BZ209</f>
        <v>58</v>
      </c>
      <c r="CB209" s="8"/>
    </row>
    <row r="210" spans="1:80" hidden="1" x14ac:dyDescent="0.3">
      <c r="A210" s="33">
        <v>9</v>
      </c>
      <c r="B210" s="34" t="s">
        <v>236</v>
      </c>
      <c r="C210" s="31"/>
      <c r="D210" s="33"/>
      <c r="E210" s="33"/>
      <c r="F210" s="33"/>
      <c r="G210" s="33"/>
      <c r="H210" s="34"/>
      <c r="I210" s="101"/>
      <c r="J210" s="31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4"/>
      <c r="V210" s="27">
        <f>K210+M210</f>
        <v>0</v>
      </c>
      <c r="W210" s="31"/>
      <c r="X210" s="33"/>
      <c r="Y210" s="33"/>
      <c r="Z210" s="33"/>
      <c r="AA210" s="33"/>
      <c r="AB210" s="34"/>
      <c r="AC210" s="33"/>
      <c r="AD210" s="33"/>
      <c r="AE210" s="33"/>
      <c r="AF210" s="33"/>
      <c r="AG210" s="33"/>
      <c r="AH210" s="34"/>
      <c r="AI210" s="101"/>
      <c r="AJ210" s="33"/>
      <c r="AK210" s="33"/>
      <c r="AL210" s="33"/>
      <c r="AM210" s="33"/>
      <c r="AN210" s="33"/>
      <c r="AO210" s="34"/>
      <c r="AP210" s="51"/>
      <c r="AQ210" s="25"/>
      <c r="AR210" s="25"/>
      <c r="AS210" s="16"/>
      <c r="AT210" s="16"/>
      <c r="AU210" s="16"/>
      <c r="AV210" s="8"/>
      <c r="AW210" s="16"/>
      <c r="AX210" s="16"/>
      <c r="AY210" s="16"/>
      <c r="AZ210" s="16"/>
      <c r="BA210" s="16"/>
      <c r="BB210" s="8"/>
      <c r="BC210" s="52">
        <f t="shared" ref="BC203:BC210" si="21">AR210+AT210+AV210</f>
        <v>0</v>
      </c>
      <c r="BD210" s="16"/>
      <c r="BE210" s="33"/>
      <c r="BF210" s="33"/>
      <c r="BG210" s="34"/>
      <c r="BH210" s="101"/>
      <c r="BI210" s="33"/>
      <c r="BJ210" s="33"/>
      <c r="BK210" s="33"/>
      <c r="BL210" s="33"/>
      <c r="BM210" s="33"/>
      <c r="BN210" s="34"/>
      <c r="BO210" s="102"/>
      <c r="BP210" s="31"/>
      <c r="BQ210" s="33"/>
      <c r="BR210" s="33"/>
      <c r="BS210" s="33"/>
      <c r="BT210" s="33"/>
      <c r="BU210" s="33"/>
      <c r="BV210" s="33"/>
      <c r="BW210" s="33"/>
      <c r="BX210" s="33"/>
      <c r="BY210" s="34"/>
      <c r="BZ210" s="101"/>
      <c r="CA210" s="69">
        <f t="shared" ref="CA210" si="22">I210+V210+AI210+AP210+BC210+BH210+BO210+BZ210</f>
        <v>0</v>
      </c>
      <c r="CB210" s="34"/>
    </row>
    <row r="211" spans="1:80" x14ac:dyDescent="0.3">
      <c r="A211" s="37"/>
      <c r="B211" s="39"/>
      <c r="C211" s="38"/>
      <c r="D211" s="38"/>
      <c r="E211" s="38"/>
      <c r="F211" s="38"/>
      <c r="G211" s="38"/>
      <c r="H211" s="39"/>
      <c r="I211" s="42"/>
      <c r="J211" s="37"/>
      <c r="K211" s="38">
        <f>SUM(K202:K210)</f>
        <v>272</v>
      </c>
      <c r="L211" s="38"/>
      <c r="M211" s="38"/>
      <c r="N211" s="38"/>
      <c r="O211" s="38"/>
      <c r="P211" s="38"/>
      <c r="Q211" s="38"/>
      <c r="R211" s="38"/>
      <c r="S211" s="38"/>
      <c r="T211" s="38"/>
      <c r="U211" s="39"/>
      <c r="V211" s="39">
        <f>K211+M211</f>
        <v>272</v>
      </c>
      <c r="W211" s="37"/>
      <c r="X211" s="38"/>
      <c r="Y211" s="38"/>
      <c r="Z211" s="38"/>
      <c r="AA211" s="38"/>
      <c r="AB211" s="39"/>
      <c r="AC211" s="38"/>
      <c r="AD211" s="38"/>
      <c r="AE211" s="38"/>
      <c r="AF211" s="38"/>
      <c r="AG211" s="38"/>
      <c r="AH211" s="39"/>
      <c r="AI211" s="40"/>
      <c r="AJ211" s="38"/>
      <c r="AK211" s="38"/>
      <c r="AL211" s="38"/>
      <c r="AM211" s="38"/>
      <c r="AN211" s="38"/>
      <c r="AO211" s="39"/>
      <c r="AP211" s="40"/>
      <c r="AQ211" s="37"/>
      <c r="AR211" s="38">
        <f>SUM(AR202:AR210)</f>
        <v>327</v>
      </c>
      <c r="AS211" s="38"/>
      <c r="AT211" s="38">
        <f>SUM(AT202:AT210)</f>
        <v>376</v>
      </c>
      <c r="AU211" s="38"/>
      <c r="AV211" s="39">
        <f>SUM(AV202:AV210)</f>
        <v>300</v>
      </c>
      <c r="AW211" s="38"/>
      <c r="AX211" s="38"/>
      <c r="AY211" s="38"/>
      <c r="AZ211" s="38"/>
      <c r="BA211" s="38"/>
      <c r="BB211" s="39"/>
      <c r="BC211" s="86">
        <f>AR211+AT211+AV211+AX211+AZ211+BB211</f>
        <v>1003</v>
      </c>
      <c r="BD211" s="38"/>
      <c r="BE211" s="38"/>
      <c r="BF211" s="38"/>
      <c r="BG211" s="39"/>
      <c r="BH211" s="42"/>
      <c r="BI211" s="38"/>
      <c r="BJ211" s="38"/>
      <c r="BK211" s="38"/>
      <c r="BL211" s="38"/>
      <c r="BM211" s="38"/>
      <c r="BN211" s="39"/>
      <c r="BO211" s="46"/>
      <c r="BP211" s="37"/>
      <c r="BQ211" s="38"/>
      <c r="BR211" s="38"/>
      <c r="BS211" s="38"/>
      <c r="BT211" s="38"/>
      <c r="BU211" s="38"/>
      <c r="BV211" s="38"/>
      <c r="BW211" s="38"/>
      <c r="BX211" s="38"/>
      <c r="BY211" s="39"/>
      <c r="BZ211" s="42"/>
      <c r="CA211" s="63">
        <f t="shared" ref="CA211" si="23">I211+V211+AI211+AP211+BC211+BH211+BO211+BZ211</f>
        <v>1275</v>
      </c>
      <c r="CB211" s="67">
        <v>10</v>
      </c>
    </row>
    <row r="212" spans="1:80" x14ac:dyDescent="0.3">
      <c r="A212" s="142" t="s">
        <v>90</v>
      </c>
      <c r="B212" s="142"/>
      <c r="C212" s="142"/>
      <c r="D212" s="142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  <c r="Y212" s="142"/>
      <c r="Z212" s="142"/>
      <c r="AA212" s="142"/>
      <c r="AB212" s="142"/>
      <c r="AC212" s="142"/>
      <c r="AD212" s="142"/>
      <c r="AE212" s="142"/>
      <c r="AF212" s="142"/>
      <c r="AG212" s="142"/>
      <c r="AH212" s="142"/>
      <c r="AI212" s="142"/>
      <c r="AJ212" s="142"/>
      <c r="AK212" s="142"/>
      <c r="AL212" s="142"/>
      <c r="AM212" s="142"/>
      <c r="AN212" s="142"/>
      <c r="AO212" s="142"/>
      <c r="AP212" s="142"/>
      <c r="AQ212" s="142"/>
      <c r="AR212" s="142"/>
      <c r="AS212" s="142"/>
      <c r="AT212" s="142"/>
      <c r="AU212" s="142"/>
      <c r="AV212" s="142"/>
      <c r="AW212" s="142"/>
      <c r="AX212" s="142"/>
      <c r="AY212" s="142"/>
      <c r="AZ212" s="142"/>
      <c r="BA212" s="142"/>
      <c r="BB212" s="142"/>
      <c r="BC212" s="142"/>
      <c r="BD212" s="142"/>
      <c r="BE212" s="142"/>
      <c r="BF212" s="142"/>
      <c r="BG212" s="142"/>
      <c r="BH212" s="142"/>
      <c r="BI212" s="142"/>
      <c r="BJ212" s="142"/>
      <c r="BK212" s="142"/>
      <c r="BL212" s="142"/>
      <c r="BM212" s="142"/>
      <c r="BN212" s="142"/>
      <c r="BO212" s="142"/>
      <c r="BP212" s="142"/>
      <c r="BQ212" s="142"/>
      <c r="BR212" s="142"/>
      <c r="BS212" s="142"/>
      <c r="BT212" s="142"/>
      <c r="BU212" s="142"/>
      <c r="BV212" s="142"/>
      <c r="BW212" s="142"/>
      <c r="BX212" s="142"/>
      <c r="BY212" s="142"/>
      <c r="BZ212" s="142"/>
      <c r="CA212" s="142"/>
      <c r="CB212" s="145"/>
    </row>
    <row r="213" spans="1:80" x14ac:dyDescent="0.3">
      <c r="A213">
        <v>1</v>
      </c>
      <c r="B213" s="8" t="s">
        <v>180</v>
      </c>
      <c r="C213" s="7"/>
      <c r="H213" s="2"/>
      <c r="I213" s="21"/>
      <c r="J213" s="16">
        <v>3</v>
      </c>
      <c r="K213">
        <v>93</v>
      </c>
      <c r="P213" s="16"/>
      <c r="U213" s="8"/>
      <c r="V213" s="19">
        <f>K213+M213+O213+Q213+S213+U213</f>
        <v>93</v>
      </c>
      <c r="AB213" s="8"/>
      <c r="AH213" s="8"/>
      <c r="AI213" s="52"/>
      <c r="AO213" s="8"/>
      <c r="AP213" s="27"/>
      <c r="AQ213" s="16">
        <v>19</v>
      </c>
      <c r="AR213" s="16">
        <v>54</v>
      </c>
      <c r="AS213" s="16">
        <v>8</v>
      </c>
      <c r="AT213" s="25">
        <v>74</v>
      </c>
      <c r="AU213" s="16"/>
      <c r="AV213" s="8"/>
      <c r="AW213" s="16"/>
      <c r="AX213" s="16"/>
      <c r="AY213" s="16"/>
      <c r="AZ213" s="16"/>
      <c r="BA213" s="16"/>
      <c r="BB213" s="8"/>
      <c r="BC213" s="52">
        <f>AR213+AT213+AV213</f>
        <v>128</v>
      </c>
      <c r="BD213" s="16"/>
      <c r="BE213" s="16"/>
      <c r="BF213" s="16"/>
      <c r="BG213" s="8"/>
      <c r="BH213" s="52"/>
      <c r="BI213" s="16"/>
      <c r="BJ213" s="16"/>
      <c r="BK213" s="16"/>
      <c r="BL213" s="16"/>
      <c r="BM213" s="16"/>
      <c r="BN213" s="8"/>
      <c r="BO213" s="49"/>
      <c r="BP213" s="7"/>
      <c r="BQ213" s="16"/>
      <c r="BR213" s="16"/>
      <c r="BS213" s="16"/>
      <c r="BT213" s="16"/>
      <c r="BU213" s="16"/>
      <c r="BV213" s="16"/>
      <c r="BW213" s="16"/>
      <c r="BX213" s="16"/>
      <c r="BY213" s="8"/>
      <c r="BZ213" s="52"/>
      <c r="CA213" s="23">
        <f>I213+V213+AI213+AP213+BC213+BH213+BO213+BZ213</f>
        <v>221</v>
      </c>
      <c r="CB213" s="8"/>
    </row>
    <row r="214" spans="1:80" x14ac:dyDescent="0.3">
      <c r="A214">
        <v>3</v>
      </c>
      <c r="B214" s="8" t="s">
        <v>154</v>
      </c>
      <c r="C214" s="7"/>
      <c r="H214" s="8"/>
      <c r="I214" s="52"/>
      <c r="J214" s="16">
        <v>7</v>
      </c>
      <c r="K214">
        <v>81</v>
      </c>
      <c r="P214" s="16"/>
      <c r="U214" s="8"/>
      <c r="V214" s="27">
        <f>K214+M214+O214+Q214+S214+U214</f>
        <v>81</v>
      </c>
      <c r="AB214" s="8"/>
      <c r="AH214" s="8"/>
      <c r="AI214" s="52"/>
      <c r="AO214" s="8"/>
      <c r="AP214" s="27"/>
      <c r="AQ214" s="16">
        <v>17</v>
      </c>
      <c r="AR214" s="16">
        <v>58</v>
      </c>
      <c r="AS214" s="16">
        <v>8</v>
      </c>
      <c r="AT214" s="25">
        <v>74</v>
      </c>
      <c r="AU214" s="16"/>
      <c r="AV214" s="8"/>
      <c r="AW214" s="16"/>
      <c r="AX214" s="16"/>
      <c r="AY214" s="16"/>
      <c r="AZ214" s="16"/>
      <c r="BA214" s="16"/>
      <c r="BB214" s="8"/>
      <c r="BC214" s="27">
        <f>AR214+AT214+AV214</f>
        <v>132</v>
      </c>
      <c r="BD214" s="16"/>
      <c r="BE214" s="16"/>
      <c r="BF214" s="16"/>
      <c r="BG214" s="8"/>
      <c r="BH214" s="52"/>
      <c r="BI214" s="16"/>
      <c r="BJ214" s="16"/>
      <c r="BK214" s="16"/>
      <c r="BL214" s="16"/>
      <c r="BM214" s="16"/>
      <c r="BN214" s="8"/>
      <c r="BO214" s="49"/>
      <c r="BP214" s="7"/>
      <c r="BQ214" s="16"/>
      <c r="BR214" s="16"/>
      <c r="BS214" s="16"/>
      <c r="BT214" s="16"/>
      <c r="BU214" s="16"/>
      <c r="BV214" s="16"/>
      <c r="BW214" s="16"/>
      <c r="BX214" s="16"/>
      <c r="BY214" s="8"/>
      <c r="BZ214" s="52"/>
      <c r="CA214" s="23">
        <f>I214+V214+AI214+AP214+BC214+BH214+BO214+BZ214</f>
        <v>213</v>
      </c>
      <c r="CB214" s="8"/>
    </row>
    <row r="215" spans="1:80" x14ac:dyDescent="0.3">
      <c r="A215">
        <v>4</v>
      </c>
      <c r="B215" s="8" t="s">
        <v>103</v>
      </c>
      <c r="C215" s="7"/>
      <c r="H215" s="8"/>
      <c r="I215" s="52"/>
      <c r="J215" s="16">
        <v>6</v>
      </c>
      <c r="K215">
        <v>84</v>
      </c>
      <c r="P215" s="16"/>
      <c r="U215" s="8"/>
      <c r="V215" s="27">
        <f>K215+M215+O215+Q215+S215+U215</f>
        <v>84</v>
      </c>
      <c r="AB215" s="8"/>
      <c r="AH215" s="8"/>
      <c r="AI215" s="52"/>
      <c r="AO215" s="8"/>
      <c r="AP215" s="27"/>
      <c r="AQ215" s="16">
        <v>28</v>
      </c>
      <c r="AR215" s="16">
        <v>36</v>
      </c>
      <c r="AS215" s="16">
        <v>15</v>
      </c>
      <c r="AT215" s="25">
        <v>60</v>
      </c>
      <c r="AU215" s="16"/>
      <c r="AV215" s="8"/>
      <c r="AW215" s="16"/>
      <c r="AX215" s="16"/>
      <c r="AY215" s="16"/>
      <c r="AZ215" s="16"/>
      <c r="BA215" s="16"/>
      <c r="BB215" s="8"/>
      <c r="BC215" s="27">
        <f>AR215+AT215+AV215</f>
        <v>96</v>
      </c>
      <c r="BD215" s="7"/>
      <c r="BE215" s="16"/>
      <c r="BF215" s="16"/>
      <c r="BG215" s="8"/>
      <c r="BH215" s="52"/>
      <c r="BI215" s="16"/>
      <c r="BJ215" s="16"/>
      <c r="BK215" s="16"/>
      <c r="BL215" s="16"/>
      <c r="BM215" s="16"/>
      <c r="BN215" s="8"/>
      <c r="BO215" s="49"/>
      <c r="BP215" s="7"/>
      <c r="BQ215" s="16"/>
      <c r="BR215" s="16"/>
      <c r="BS215" s="16"/>
      <c r="BT215" s="16"/>
      <c r="BU215" s="16"/>
      <c r="BV215" s="16"/>
      <c r="BW215" s="16"/>
      <c r="BX215" s="16"/>
      <c r="BY215" s="8"/>
      <c r="BZ215" s="52"/>
      <c r="CA215" s="23">
        <f>I215+V215+AI215+AP215+BC215+BH215+BO215+BZ215</f>
        <v>180</v>
      </c>
      <c r="CB215" s="8"/>
    </row>
    <row r="216" spans="1:80" x14ac:dyDescent="0.3">
      <c r="A216">
        <v>5</v>
      </c>
      <c r="B216" s="8" t="s">
        <v>183</v>
      </c>
      <c r="C216" s="7"/>
      <c r="H216" s="8"/>
      <c r="I216" s="52"/>
      <c r="J216" s="16">
        <v>4</v>
      </c>
      <c r="K216">
        <v>90</v>
      </c>
      <c r="P216" s="16"/>
      <c r="U216" s="16"/>
      <c r="V216" s="27">
        <f>K216+M216+O216+Q216+S216+U216</f>
        <v>90</v>
      </c>
      <c r="AB216" s="8"/>
      <c r="AH216" s="8"/>
      <c r="AI216" s="52"/>
      <c r="AO216" s="8"/>
      <c r="AP216" s="27"/>
      <c r="AQ216" s="16"/>
      <c r="AR216" s="16"/>
      <c r="AS216" s="16">
        <v>14</v>
      </c>
      <c r="AT216" s="16">
        <v>62</v>
      </c>
      <c r="AU216" s="16"/>
      <c r="AV216" s="8"/>
      <c r="AW216" s="16"/>
      <c r="AX216" s="16"/>
      <c r="AY216" s="16"/>
      <c r="AZ216" s="16"/>
      <c r="BA216" s="16"/>
      <c r="BB216" s="8"/>
      <c r="BC216" s="27">
        <f>AR216+AT216+AV216</f>
        <v>62</v>
      </c>
      <c r="BD216" s="16"/>
      <c r="BE216" s="16"/>
      <c r="BF216" s="16"/>
      <c r="BG216" s="8"/>
      <c r="BH216" s="52"/>
      <c r="BI216" s="16"/>
      <c r="BJ216" s="16"/>
      <c r="BK216" s="16"/>
      <c r="BL216" s="16"/>
      <c r="BM216" s="16"/>
      <c r="BN216" s="8"/>
      <c r="BO216" s="49"/>
      <c r="BP216" s="7"/>
      <c r="BQ216" s="16"/>
      <c r="BR216" s="16"/>
      <c r="BS216" s="16"/>
      <c r="BT216" s="16"/>
      <c r="BU216" s="16"/>
      <c r="BV216" s="16"/>
      <c r="BW216" s="16"/>
      <c r="BX216" s="16"/>
      <c r="BY216" s="8"/>
      <c r="BZ216" s="52"/>
      <c r="CA216" s="23">
        <f>I216+V216+AI216+AP216+BC216+BH216+BO216+BZ216</f>
        <v>152</v>
      </c>
      <c r="CB216" s="8"/>
    </row>
    <row r="217" spans="1:80" x14ac:dyDescent="0.3">
      <c r="A217">
        <v>6</v>
      </c>
      <c r="B217" s="8" t="s">
        <v>226</v>
      </c>
      <c r="C217" s="7"/>
      <c r="H217" s="8"/>
      <c r="I217" s="52"/>
      <c r="J217" s="16"/>
      <c r="P217" s="16"/>
      <c r="U217" s="16"/>
      <c r="V217" s="27"/>
      <c r="AB217" s="8"/>
      <c r="AH217" s="8"/>
      <c r="AI217" s="52"/>
      <c r="AO217" s="8"/>
      <c r="AP217" s="27"/>
      <c r="AQ217" s="25">
        <v>26</v>
      </c>
      <c r="AR217" s="16">
        <v>40</v>
      </c>
      <c r="AS217" s="16">
        <v>14</v>
      </c>
      <c r="AT217" s="25">
        <v>62</v>
      </c>
      <c r="AU217" s="16"/>
      <c r="AV217" s="8"/>
      <c r="AW217" s="7"/>
      <c r="AX217" s="16"/>
      <c r="AY217" s="16"/>
      <c r="AZ217" s="16"/>
      <c r="BA217" s="16"/>
      <c r="BB217" s="8"/>
      <c r="BC217" s="27">
        <f>AR217+AT217+AV217</f>
        <v>102</v>
      </c>
      <c r="BD217" s="16"/>
      <c r="BE217" s="16"/>
      <c r="BF217" s="16"/>
      <c r="BG217" s="8"/>
      <c r="BH217" s="27"/>
      <c r="BI217" s="7"/>
      <c r="BJ217" s="16"/>
      <c r="BK217" s="16"/>
      <c r="BL217" s="16"/>
      <c r="BM217" s="16"/>
      <c r="BN217" s="8"/>
      <c r="BO217" s="49"/>
      <c r="BP217" s="7"/>
      <c r="BQ217" s="16"/>
      <c r="BR217" s="16"/>
      <c r="BS217" s="16"/>
      <c r="BT217" s="16"/>
      <c r="BU217" s="16"/>
      <c r="BV217" s="16"/>
      <c r="BW217" s="16"/>
      <c r="BX217" s="16"/>
      <c r="BY217" s="8"/>
      <c r="BZ217" s="27"/>
      <c r="CA217" s="23">
        <f>I217+V217+AI217+AP217+BC217+BH217+BO217+BZ217</f>
        <v>102</v>
      </c>
      <c r="CB217" s="8"/>
    </row>
    <row r="218" spans="1:80" x14ac:dyDescent="0.3">
      <c r="A218">
        <v>7</v>
      </c>
      <c r="B218" s="8" t="s">
        <v>166</v>
      </c>
      <c r="C218" s="16"/>
      <c r="H218" s="8"/>
      <c r="I218" s="52"/>
      <c r="J218" s="16">
        <v>2</v>
      </c>
      <c r="K218">
        <v>96</v>
      </c>
      <c r="P218" s="16"/>
      <c r="U218" s="16"/>
      <c r="V218" s="27">
        <f>K218+M218+O218+Q218+S218+U218</f>
        <v>96</v>
      </c>
      <c r="AB218" s="8"/>
      <c r="AH218" s="8"/>
      <c r="AI218" s="52"/>
      <c r="AO218" s="8"/>
      <c r="AP218" s="52"/>
      <c r="AQ218" s="16"/>
      <c r="AR218" s="16"/>
      <c r="AS218" s="16"/>
      <c r="AT218" s="16"/>
      <c r="AU218" s="16"/>
      <c r="AV218" s="8"/>
      <c r="AW218" s="7"/>
      <c r="AX218" s="16"/>
      <c r="AY218" s="16"/>
      <c r="AZ218" s="16"/>
      <c r="BA218" s="16"/>
      <c r="BB218" s="8"/>
      <c r="BC218" s="27"/>
      <c r="BD218" s="16"/>
      <c r="BE218" s="16"/>
      <c r="BF218" s="16"/>
      <c r="BG218" s="8"/>
      <c r="BH218" s="52"/>
      <c r="BI218" s="16"/>
      <c r="BJ218" s="16"/>
      <c r="BK218" s="16"/>
      <c r="BL218" s="16"/>
      <c r="BM218" s="16"/>
      <c r="BN218" s="8"/>
      <c r="BO218" s="49"/>
      <c r="BP218" s="7"/>
      <c r="BQ218" s="16"/>
      <c r="BR218" s="16"/>
      <c r="BS218" s="16"/>
      <c r="BT218" s="16"/>
      <c r="BU218" s="16"/>
      <c r="BV218" s="16"/>
      <c r="BW218" s="16"/>
      <c r="BX218" s="16"/>
      <c r="BY218" s="8"/>
      <c r="BZ218" s="27"/>
      <c r="CA218" s="23">
        <f>I218+V218+AI218+AP218+BC218+BH218+BO218+BZ218</f>
        <v>96</v>
      </c>
      <c r="CB218" s="8"/>
    </row>
    <row r="219" spans="1:80" x14ac:dyDescent="0.3">
      <c r="A219">
        <v>8</v>
      </c>
      <c r="B219" s="8" t="s">
        <v>227</v>
      </c>
      <c r="C219" s="16"/>
      <c r="H219" s="8"/>
      <c r="I219" s="52"/>
      <c r="J219" s="16"/>
      <c r="P219" s="16"/>
      <c r="U219" s="16"/>
      <c r="V219" s="27"/>
      <c r="AB219" s="8"/>
      <c r="AH219" s="8"/>
      <c r="AI219" s="52"/>
      <c r="AO219" s="8"/>
      <c r="AP219" s="52"/>
      <c r="AQ219" s="25">
        <v>29</v>
      </c>
      <c r="AR219" s="16">
        <v>34</v>
      </c>
      <c r="AS219" s="25">
        <v>15</v>
      </c>
      <c r="AT219" s="25">
        <v>60</v>
      </c>
      <c r="AU219" s="16"/>
      <c r="AV219" s="8"/>
      <c r="AW219" s="7"/>
      <c r="AX219" s="16"/>
      <c r="AY219" s="16"/>
      <c r="AZ219" s="16"/>
      <c r="BA219" s="16"/>
      <c r="BB219" s="8"/>
      <c r="BC219" s="27">
        <f>AR219+AT219+AV219</f>
        <v>94</v>
      </c>
      <c r="BD219" s="16"/>
      <c r="BE219" s="16"/>
      <c r="BF219" s="16"/>
      <c r="BG219" s="8"/>
      <c r="BH219" s="52"/>
      <c r="BI219" s="16"/>
      <c r="BJ219" s="16"/>
      <c r="BK219" s="16"/>
      <c r="BL219" s="16"/>
      <c r="BM219" s="16"/>
      <c r="BN219" s="8"/>
      <c r="BO219" s="49"/>
      <c r="BP219" s="7"/>
      <c r="BQ219" s="16"/>
      <c r="BR219" s="16"/>
      <c r="BS219" s="16"/>
      <c r="BT219" s="16"/>
      <c r="BU219" s="16"/>
      <c r="BV219" s="16"/>
      <c r="BW219" s="16"/>
      <c r="BX219" s="16"/>
      <c r="BY219" s="8"/>
      <c r="BZ219" s="27"/>
      <c r="CA219" s="23">
        <f>I219+V219+AI219+AP219+BC219+BH219+BO219+BZ219</f>
        <v>94</v>
      </c>
      <c r="CB219" s="8"/>
    </row>
    <row r="220" spans="1:80" x14ac:dyDescent="0.3">
      <c r="A220">
        <v>9</v>
      </c>
      <c r="B220" s="8" t="s">
        <v>181</v>
      </c>
      <c r="C220" s="16"/>
      <c r="H220" s="8"/>
      <c r="I220" s="52"/>
      <c r="J220" s="16">
        <v>11</v>
      </c>
      <c r="K220">
        <v>70</v>
      </c>
      <c r="P220" s="16"/>
      <c r="U220" s="16"/>
      <c r="V220" s="27">
        <f>K220+M220+O220+Q220+S220+U220</f>
        <v>70</v>
      </c>
      <c r="AB220" s="8"/>
      <c r="AH220" s="8"/>
      <c r="AI220" s="52"/>
      <c r="AO220" s="8"/>
      <c r="AP220" s="52"/>
      <c r="AQ220" s="25"/>
      <c r="AR220" s="16"/>
      <c r="AS220" s="16"/>
      <c r="AT220" s="16"/>
      <c r="AU220" s="16"/>
      <c r="AV220" s="8"/>
      <c r="AW220" s="7"/>
      <c r="AX220" s="16"/>
      <c r="AY220" s="16"/>
      <c r="AZ220" s="16"/>
      <c r="BA220" s="16"/>
      <c r="BB220" s="8"/>
      <c r="BC220" s="27"/>
      <c r="BD220" s="16"/>
      <c r="BE220" s="16"/>
      <c r="BF220" s="16"/>
      <c r="BG220" s="8"/>
      <c r="BH220" s="52"/>
      <c r="BI220" s="16"/>
      <c r="BJ220" s="16"/>
      <c r="BK220" s="16"/>
      <c r="BL220" s="16"/>
      <c r="BM220" s="16"/>
      <c r="BN220" s="8"/>
      <c r="BO220" s="49"/>
      <c r="BP220" s="7"/>
      <c r="BQ220" s="16"/>
      <c r="BR220" s="16"/>
      <c r="BS220" s="16"/>
      <c r="BT220" s="16"/>
      <c r="BU220" s="16"/>
      <c r="BV220" s="16"/>
      <c r="BW220" s="16"/>
      <c r="BX220" s="16"/>
      <c r="BY220" s="8"/>
      <c r="BZ220" s="27"/>
      <c r="CA220" s="23">
        <f>I220+V220+AI220+AP220+BC220+BH220+BO220+BZ220</f>
        <v>70</v>
      </c>
      <c r="CB220" s="8"/>
    </row>
    <row r="221" spans="1:80" x14ac:dyDescent="0.3">
      <c r="A221">
        <v>10</v>
      </c>
      <c r="B221" s="8" t="s">
        <v>104</v>
      </c>
      <c r="C221" s="16"/>
      <c r="H221" s="8"/>
      <c r="I221" s="52"/>
      <c r="P221" s="16"/>
      <c r="U221" s="16"/>
      <c r="V221" s="27"/>
      <c r="AB221" s="8"/>
      <c r="AH221" s="8"/>
      <c r="AI221" s="52"/>
      <c r="AO221" s="8"/>
      <c r="AP221" s="27"/>
      <c r="AQ221" s="16">
        <v>33</v>
      </c>
      <c r="AR221" s="16">
        <v>26</v>
      </c>
      <c r="AS221" s="16"/>
      <c r="AT221" s="16"/>
      <c r="AU221" s="16"/>
      <c r="AV221" s="8"/>
      <c r="AW221" s="7"/>
      <c r="AX221" s="16"/>
      <c r="AY221" s="16"/>
      <c r="AZ221" s="16"/>
      <c r="BA221" s="16"/>
      <c r="BB221" s="8"/>
      <c r="BC221" s="27">
        <f>AR221+AT221+AV221</f>
        <v>26</v>
      </c>
      <c r="BD221" s="16"/>
      <c r="BE221" s="16"/>
      <c r="BF221" s="16"/>
      <c r="BG221" s="8"/>
      <c r="BH221" s="52"/>
      <c r="BI221" s="7"/>
      <c r="BJ221" s="16"/>
      <c r="BK221" s="16"/>
      <c r="BL221" s="16"/>
      <c r="BM221" s="16"/>
      <c r="BN221" s="8"/>
      <c r="BO221" s="49"/>
      <c r="BP221" s="7"/>
      <c r="BQ221" s="16"/>
      <c r="BR221" s="16"/>
      <c r="BS221" s="16"/>
      <c r="BT221" s="16"/>
      <c r="BU221" s="16"/>
      <c r="BV221" s="16"/>
      <c r="BW221" s="16"/>
      <c r="BX221" s="16"/>
      <c r="BY221" s="8"/>
      <c r="BZ221" s="27"/>
      <c r="CA221" s="23">
        <f>I221+V221+AI221+AP221+BC221+BH221+BO221+BZ221</f>
        <v>26</v>
      </c>
      <c r="CB221" s="8"/>
    </row>
    <row r="222" spans="1:80" hidden="1" x14ac:dyDescent="0.3">
      <c r="A222">
        <v>11</v>
      </c>
      <c r="B222" s="8" t="s">
        <v>92</v>
      </c>
      <c r="C222" s="16"/>
      <c r="H222" s="8"/>
      <c r="I222" s="52"/>
      <c r="J222" s="16"/>
      <c r="P222" s="16"/>
      <c r="U222" s="16"/>
      <c r="V222" s="27"/>
      <c r="AB222" s="8"/>
      <c r="AH222" s="8"/>
      <c r="AI222" s="52"/>
      <c r="AO222" s="8"/>
      <c r="AP222" s="52"/>
      <c r="AQ222" s="7"/>
      <c r="AR222" s="16"/>
      <c r="AS222" s="16"/>
      <c r="AT222" s="16"/>
      <c r="AU222" s="16"/>
      <c r="AV222" s="8"/>
      <c r="AW222" s="7"/>
      <c r="AX222" s="16"/>
      <c r="AY222" s="16"/>
      <c r="AZ222" s="16"/>
      <c r="BA222" s="16"/>
      <c r="BB222" s="8"/>
      <c r="BC222" s="27"/>
      <c r="BD222" s="7"/>
      <c r="BE222" s="16"/>
      <c r="BF222" s="16"/>
      <c r="BG222" s="8"/>
      <c r="BH222" s="52"/>
      <c r="BI222" s="16"/>
      <c r="BJ222" s="16"/>
      <c r="BK222" s="16"/>
      <c r="BL222" s="16"/>
      <c r="BM222" s="16"/>
      <c r="BN222" s="8"/>
      <c r="BO222" s="27"/>
      <c r="BP222" s="7"/>
      <c r="BQ222" s="16"/>
      <c r="BR222" s="16"/>
      <c r="BS222" s="16"/>
      <c r="BT222" s="16"/>
      <c r="BU222" s="16"/>
      <c r="BV222" s="16"/>
      <c r="BW222" s="16"/>
      <c r="BX222" s="16"/>
      <c r="BY222" s="8"/>
      <c r="BZ222" s="27"/>
      <c r="CA222" s="23">
        <f>I222+V222+AI222+AP222+BC222+BH222+BO222+BZ222</f>
        <v>0</v>
      </c>
      <c r="CB222" s="8"/>
    </row>
    <row r="223" spans="1:80" hidden="1" x14ac:dyDescent="0.3">
      <c r="A223">
        <v>12</v>
      </c>
      <c r="B223" s="8" t="s">
        <v>157</v>
      </c>
      <c r="C223" s="16"/>
      <c r="H223" s="8"/>
      <c r="I223" s="52"/>
      <c r="J223" s="16"/>
      <c r="P223" s="16"/>
      <c r="U223" s="16"/>
      <c r="V223" s="27"/>
      <c r="AB223" s="8"/>
      <c r="AH223" s="8"/>
      <c r="AI223" s="52"/>
      <c r="AO223" s="8"/>
      <c r="AP223" s="52"/>
      <c r="AQ223" s="16"/>
      <c r="AR223" s="16"/>
      <c r="AS223" s="16"/>
      <c r="AT223" s="16"/>
      <c r="AU223" s="16"/>
      <c r="AV223" s="8"/>
      <c r="AW223" s="7"/>
      <c r="AX223" s="16"/>
      <c r="AY223" s="16"/>
      <c r="AZ223" s="16"/>
      <c r="BA223" s="16"/>
      <c r="BB223" s="8"/>
      <c r="BC223" s="27"/>
      <c r="BD223" s="16"/>
      <c r="BE223" s="16"/>
      <c r="BF223" s="16"/>
      <c r="BG223" s="8"/>
      <c r="BH223" s="52"/>
      <c r="BI223" s="16"/>
      <c r="BJ223" s="16"/>
      <c r="BK223" s="16"/>
      <c r="BL223" s="16"/>
      <c r="BM223" s="16"/>
      <c r="BN223" s="8"/>
      <c r="BO223" s="49"/>
      <c r="BP223" s="7"/>
      <c r="BQ223" s="16"/>
      <c r="BR223" s="16"/>
      <c r="BS223" s="16"/>
      <c r="BT223" s="16"/>
      <c r="BU223" s="16"/>
      <c r="BV223" s="16"/>
      <c r="BW223" s="16"/>
      <c r="BX223" s="16"/>
      <c r="BY223" s="8"/>
      <c r="BZ223" s="27"/>
      <c r="CA223" s="23">
        <f>I223+V223+AI223+AP223+BC223+BH223+BO223+BZ223</f>
        <v>0</v>
      </c>
      <c r="CB223" s="8"/>
    </row>
    <row r="224" spans="1:80" ht="15" hidden="1" x14ac:dyDescent="0.25">
      <c r="A224">
        <v>10</v>
      </c>
      <c r="B224" s="8"/>
      <c r="C224" s="16"/>
      <c r="H224" s="34"/>
      <c r="I224" s="101"/>
      <c r="J224" s="16"/>
      <c r="P224" s="16"/>
      <c r="U224" s="16"/>
      <c r="V224" s="51"/>
      <c r="AB224" s="8"/>
      <c r="AH224" s="34"/>
      <c r="AI224" s="101"/>
      <c r="AO224" s="34"/>
      <c r="AP224" s="101"/>
      <c r="AQ224" s="31"/>
      <c r="AR224" s="33"/>
      <c r="AS224" s="33"/>
      <c r="AT224" s="33"/>
      <c r="AU224" s="33"/>
      <c r="AV224" s="34"/>
      <c r="AW224" s="31"/>
      <c r="AX224" s="33"/>
      <c r="AY224" s="33"/>
      <c r="AZ224" s="33"/>
      <c r="BA224" s="33"/>
      <c r="BB224" s="34"/>
      <c r="BC224" s="51"/>
      <c r="BD224" s="33"/>
      <c r="BE224" s="33"/>
      <c r="BF224" s="16"/>
      <c r="BG224" s="8"/>
      <c r="BH224" s="101"/>
      <c r="BI224" s="33"/>
      <c r="BJ224" s="33"/>
      <c r="BK224" s="33"/>
      <c r="BL224" s="33"/>
      <c r="BM224" s="33"/>
      <c r="BN224" s="34"/>
      <c r="BO224" s="102"/>
      <c r="BP224" s="31"/>
      <c r="BQ224" s="33"/>
      <c r="BR224" s="33"/>
      <c r="BS224" s="33"/>
      <c r="BT224" s="33"/>
      <c r="BU224" s="33"/>
      <c r="BV224" s="33"/>
      <c r="BW224" s="33"/>
      <c r="BX224" s="33"/>
      <c r="BY224" s="34"/>
      <c r="BZ224" s="51"/>
      <c r="CA224" s="23">
        <f>I224+V224+AI224+AP224+BC224+BH224+BO224+BZ224</f>
        <v>0</v>
      </c>
      <c r="CB224" s="8"/>
    </row>
    <row r="225" spans="1:80" ht="15" hidden="1" x14ac:dyDescent="0.25">
      <c r="A225" s="35"/>
      <c r="B225" s="79" t="s">
        <v>20</v>
      </c>
      <c r="C225" s="75"/>
      <c r="D225" s="75"/>
      <c r="E225" s="75"/>
      <c r="F225" s="75"/>
      <c r="G225" s="75"/>
      <c r="H225" s="79"/>
      <c r="I225" s="86"/>
      <c r="J225" s="75"/>
      <c r="K225" s="75">
        <f>SUM(K213:K224)</f>
        <v>514</v>
      </c>
      <c r="L225" s="75"/>
      <c r="M225" s="75"/>
      <c r="N225" s="75"/>
      <c r="O225" s="88"/>
      <c r="P225" s="88"/>
      <c r="Q225" s="88"/>
      <c r="R225" s="75"/>
      <c r="S225" s="75"/>
      <c r="T225" s="75"/>
      <c r="U225" s="75"/>
      <c r="V225" s="86">
        <f t="shared" ref="V225" si="24">K225+M225+O225+Q225+S225+U225</f>
        <v>514</v>
      </c>
      <c r="W225" s="41"/>
      <c r="X225" s="75"/>
      <c r="Y225" s="75"/>
      <c r="Z225" s="75"/>
      <c r="AA225" s="75"/>
      <c r="AB225" s="79"/>
      <c r="AC225" s="75"/>
      <c r="AD225" s="75"/>
      <c r="AE225" s="75"/>
      <c r="AF225" s="75"/>
      <c r="AG225" s="75"/>
      <c r="AH225" s="79"/>
      <c r="AI225" s="85"/>
      <c r="AJ225" s="41"/>
      <c r="AK225" s="75"/>
      <c r="AL225" s="75"/>
      <c r="AM225" s="75"/>
      <c r="AN225" s="88"/>
      <c r="AO225" s="43"/>
      <c r="AP225" s="89"/>
      <c r="AQ225" s="78"/>
      <c r="AR225" s="78">
        <f>SUM(AR213:AR224)</f>
        <v>248</v>
      </c>
      <c r="AS225" s="78"/>
      <c r="AT225" s="78">
        <f>SUM(AT213:AT217)</f>
        <v>332</v>
      </c>
      <c r="AU225" s="78"/>
      <c r="AV225" s="82">
        <f>SUM(AV213:AV217)</f>
        <v>0</v>
      </c>
      <c r="AW225" s="78"/>
      <c r="AX225" s="78"/>
      <c r="AY225" s="78"/>
      <c r="AZ225" s="78"/>
      <c r="BA225" s="78"/>
      <c r="BB225" s="82"/>
      <c r="BC225" s="90">
        <f t="shared" ref="BC225" si="25">AR225+AT225+AV225</f>
        <v>580</v>
      </c>
      <c r="BD225" s="81"/>
      <c r="BE225" s="93"/>
      <c r="BF225" s="88"/>
      <c r="BG225" s="79"/>
      <c r="BH225" s="86"/>
      <c r="BI225" s="93"/>
      <c r="BJ225" s="93">
        <f>SUM(BJ213:BJ224)</f>
        <v>0</v>
      </c>
      <c r="BK225" s="93"/>
      <c r="BL225" s="93"/>
      <c r="BM225" s="93"/>
      <c r="BN225" s="82"/>
      <c r="BO225" s="91">
        <f>SUM(BO213:BO224)</f>
        <v>0</v>
      </c>
      <c r="BP225" s="81"/>
      <c r="BQ225" s="93"/>
      <c r="BR225" s="93"/>
      <c r="BS225" s="93"/>
      <c r="BT225" s="93"/>
      <c r="BU225" s="93"/>
      <c r="BV225" s="93"/>
      <c r="BW225" s="93"/>
      <c r="BX225" s="93"/>
      <c r="BY225" s="82"/>
      <c r="BZ225" s="89"/>
      <c r="CA225" s="54">
        <f t="shared" ref="CA225" si="26">I225+V225+AI225+AP225+BC225+BH225+BO225+BZ225</f>
        <v>1094</v>
      </c>
      <c r="CB225" s="87">
        <v>9</v>
      </c>
    </row>
    <row r="226" spans="1:80" ht="15" hidden="1" x14ac:dyDescent="0.25"/>
    <row r="227" spans="1:80" ht="15" hidden="1" x14ac:dyDescent="0.25"/>
    <row r="228" spans="1:80" ht="15" hidden="1" x14ac:dyDescent="0.25"/>
    <row r="229" spans="1:80" ht="15" hidden="1" x14ac:dyDescent="0.25"/>
    <row r="230" spans="1:80" x14ac:dyDescent="0.3">
      <c r="A230" s="37"/>
      <c r="B230" s="39"/>
      <c r="C230" s="38"/>
      <c r="D230" s="38"/>
      <c r="E230" s="38"/>
      <c r="F230" s="38"/>
      <c r="G230" s="38"/>
      <c r="H230" s="39"/>
      <c r="I230" s="42"/>
      <c r="J230" s="37"/>
      <c r="K230" s="38">
        <f>SUM(K225)</f>
        <v>514</v>
      </c>
      <c r="L230" s="38"/>
      <c r="M230" s="38"/>
      <c r="N230" s="38"/>
      <c r="O230" s="38"/>
      <c r="P230" s="38"/>
      <c r="Q230" s="38"/>
      <c r="R230" s="38"/>
      <c r="S230" s="38"/>
      <c r="T230" s="38"/>
      <c r="U230" s="39"/>
      <c r="V230" s="39">
        <f>K230+M230</f>
        <v>514</v>
      </c>
      <c r="W230" s="37"/>
      <c r="X230" s="38"/>
      <c r="Y230" s="38"/>
      <c r="Z230" s="38"/>
      <c r="AA230" s="38"/>
      <c r="AB230" s="39"/>
      <c r="AC230" s="38"/>
      <c r="AD230" s="38"/>
      <c r="AE230" s="38"/>
      <c r="AF230" s="38"/>
      <c r="AG230" s="38"/>
      <c r="AH230" s="39"/>
      <c r="AI230" s="40"/>
      <c r="AJ230" s="38"/>
      <c r="AK230" s="38"/>
      <c r="AL230" s="38"/>
      <c r="AM230" s="38"/>
      <c r="AN230" s="38"/>
      <c r="AO230" s="39"/>
      <c r="AP230" s="40"/>
      <c r="AQ230" s="37"/>
      <c r="AR230" s="38">
        <f>SUM(AR221:AR229)</f>
        <v>274</v>
      </c>
      <c r="AS230" s="38"/>
      <c r="AT230" s="38">
        <f>SUM(AT221:AT229)</f>
        <v>332</v>
      </c>
      <c r="AU230" s="38"/>
      <c r="AV230" s="39"/>
      <c r="AW230" s="38"/>
      <c r="AX230" s="38"/>
      <c r="AY230" s="38"/>
      <c r="AZ230" s="38"/>
      <c r="BA230" s="38"/>
      <c r="BB230" s="39"/>
      <c r="BC230" s="86">
        <f>AR230+AT230+AV230+AX230+AZ230+BB230</f>
        <v>606</v>
      </c>
      <c r="BD230" s="38"/>
      <c r="BE230" s="38"/>
      <c r="BF230" s="38"/>
      <c r="BG230" s="39"/>
      <c r="BH230" s="42"/>
      <c r="BI230" s="38"/>
      <c r="BJ230" s="38"/>
      <c r="BK230" s="38"/>
      <c r="BL230" s="38"/>
      <c r="BM230" s="38"/>
      <c r="BN230" s="39"/>
      <c r="BO230" s="46"/>
      <c r="BP230" s="37"/>
      <c r="BQ230" s="38"/>
      <c r="BR230" s="38"/>
      <c r="BS230" s="38"/>
      <c r="BT230" s="38"/>
      <c r="BU230" s="38"/>
      <c r="BV230" s="38"/>
      <c r="BW230" s="38"/>
      <c r="BX230" s="38"/>
      <c r="BY230" s="39"/>
      <c r="BZ230" s="42"/>
      <c r="CA230" s="63">
        <f t="shared" ref="CA230" si="27">I230+V230+AI230+AP230+BC230+BH230+BO230+BZ230</f>
        <v>1120</v>
      </c>
      <c r="CB230" s="67">
        <v>11</v>
      </c>
    </row>
    <row r="231" spans="1:80" x14ac:dyDescent="0.3">
      <c r="A231" s="142" t="s">
        <v>238</v>
      </c>
      <c r="B231" s="143"/>
      <c r="C231" s="143"/>
      <c r="D231" s="143"/>
      <c r="E231" s="143"/>
      <c r="F231" s="143"/>
      <c r="G231" s="143"/>
      <c r="H231" s="143"/>
      <c r="I231" s="143"/>
      <c r="J231" s="143"/>
      <c r="K231" s="143"/>
      <c r="L231" s="143"/>
      <c r="M231" s="143"/>
      <c r="N231" s="143"/>
      <c r="O231" s="143"/>
      <c r="P231" s="143"/>
      <c r="Q231" s="143"/>
      <c r="R231" s="143"/>
      <c r="S231" s="143"/>
      <c r="T231" s="143"/>
      <c r="U231" s="143"/>
      <c r="V231" s="143"/>
      <c r="W231" s="143"/>
      <c r="X231" s="143"/>
      <c r="Y231" s="143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43"/>
      <c r="AJ231" s="143"/>
      <c r="AK231" s="143"/>
      <c r="AL231" s="143"/>
      <c r="AM231" s="143"/>
      <c r="AN231" s="143"/>
      <c r="AO231" s="143"/>
      <c r="AP231" s="143"/>
      <c r="AQ231" s="143"/>
      <c r="AR231" s="143"/>
      <c r="AS231" s="143"/>
      <c r="AT231" s="143"/>
      <c r="AU231" s="143"/>
      <c r="AV231" s="143"/>
      <c r="AW231" s="143"/>
      <c r="AX231" s="143"/>
      <c r="AY231" s="143"/>
      <c r="AZ231" s="143"/>
      <c r="BA231" s="143"/>
      <c r="BB231" s="143"/>
      <c r="BC231" s="143"/>
      <c r="BD231" s="143"/>
      <c r="BE231" s="143"/>
      <c r="BF231" s="143"/>
      <c r="BG231" s="143"/>
      <c r="BH231" s="143"/>
      <c r="BI231" s="143"/>
      <c r="BJ231" s="143"/>
      <c r="BK231" s="143"/>
      <c r="BL231" s="143"/>
      <c r="BM231" s="143"/>
      <c r="BN231" s="143"/>
      <c r="BO231" s="143"/>
      <c r="BP231" s="143"/>
      <c r="BQ231" s="143"/>
      <c r="BR231" s="143"/>
      <c r="BS231" s="143"/>
      <c r="BT231" s="143"/>
      <c r="BU231" s="143"/>
      <c r="BV231" s="143"/>
      <c r="BW231" s="143"/>
      <c r="BX231" s="143"/>
      <c r="BY231" s="143"/>
      <c r="BZ231" s="143"/>
      <c r="CA231" s="143"/>
      <c r="CB231" s="143"/>
    </row>
    <row r="232" spans="1:80" x14ac:dyDescent="0.3">
      <c r="A232">
        <v>1</v>
      </c>
      <c r="B232" s="25" t="s">
        <v>239</v>
      </c>
      <c r="H232" s="8"/>
      <c r="I232" s="29"/>
      <c r="U232" s="8"/>
      <c r="V232" s="19"/>
      <c r="AB232" s="8"/>
      <c r="AH232" s="8"/>
      <c r="AI232" s="29"/>
      <c r="AO232" s="8"/>
      <c r="AP232" s="29"/>
      <c r="AQ232">
        <v>5</v>
      </c>
      <c r="AR232">
        <v>87</v>
      </c>
      <c r="AS232">
        <v>13</v>
      </c>
      <c r="AT232">
        <v>64</v>
      </c>
      <c r="AU232">
        <v>7</v>
      </c>
      <c r="AV232" s="2">
        <v>78</v>
      </c>
      <c r="BB232" s="2"/>
      <c r="BC232" s="52">
        <f>AR232+AT232+AV232</f>
        <v>229</v>
      </c>
      <c r="BG232" s="2"/>
      <c r="BH232" s="2"/>
      <c r="BN232" s="2"/>
      <c r="BO232" s="2"/>
      <c r="BY232" s="2"/>
      <c r="CA232" s="69">
        <f>I232+V232+AI232+AP232+BC232+BH232+BO232+BZ232</f>
        <v>229</v>
      </c>
      <c r="CB232" s="8"/>
    </row>
    <row r="233" spans="1:80" x14ac:dyDescent="0.3">
      <c r="A233">
        <v>2</v>
      </c>
      <c r="B233" s="25" t="s">
        <v>240</v>
      </c>
      <c r="H233" s="8"/>
      <c r="I233" s="29"/>
      <c r="U233" s="8"/>
      <c r="V233" s="27"/>
      <c r="AB233" s="8"/>
      <c r="AH233" s="8"/>
      <c r="AI233" s="29"/>
      <c r="AO233" s="8"/>
      <c r="AP233" s="29"/>
      <c r="AQ233">
        <v>24</v>
      </c>
      <c r="AR233">
        <v>44</v>
      </c>
      <c r="AS233">
        <v>13</v>
      </c>
      <c r="AT233">
        <v>64</v>
      </c>
      <c r="AU233">
        <v>7</v>
      </c>
      <c r="AV233" s="8">
        <v>78</v>
      </c>
      <c r="BB233" s="8"/>
      <c r="BC233" s="52">
        <f>AR233+AT233+AV233</f>
        <v>186</v>
      </c>
      <c r="BG233" s="8"/>
      <c r="BH233" s="8"/>
      <c r="BN233" s="8"/>
      <c r="BO233" s="8"/>
      <c r="BY233" s="8"/>
      <c r="CA233" s="69">
        <f>I233+V233+AI233+AP233+BC233+BH233+BO233+BZ233</f>
        <v>186</v>
      </c>
      <c r="CB233" s="8"/>
    </row>
    <row r="234" spans="1:80" x14ac:dyDescent="0.3">
      <c r="A234">
        <v>3</v>
      </c>
      <c r="B234" s="25" t="s">
        <v>244</v>
      </c>
      <c r="H234" s="8"/>
      <c r="I234" s="29"/>
      <c r="U234" s="8"/>
      <c r="V234" s="27"/>
      <c r="AB234" s="8"/>
      <c r="AH234" s="8"/>
      <c r="AI234" s="29"/>
      <c r="AO234" s="8"/>
      <c r="AP234" s="29"/>
      <c r="AQ234">
        <v>30</v>
      </c>
      <c r="AR234">
        <v>32</v>
      </c>
      <c r="AS234">
        <v>20</v>
      </c>
      <c r="AT234">
        <v>50</v>
      </c>
      <c r="AU234">
        <v>7</v>
      </c>
      <c r="AV234" s="8">
        <v>78</v>
      </c>
      <c r="BB234" s="8"/>
      <c r="BC234" s="52">
        <f>AR234+AT234+AV234</f>
        <v>160</v>
      </c>
      <c r="BG234" s="8"/>
      <c r="BH234" s="8"/>
      <c r="BN234" s="8"/>
      <c r="BO234" s="8"/>
      <c r="BY234" s="8"/>
      <c r="CA234" s="69">
        <f>I234+V234+AI234+AP234+BC234+BH234+BO234+BZ234</f>
        <v>160</v>
      </c>
      <c r="CB234" s="8"/>
    </row>
    <row r="235" spans="1:80" x14ac:dyDescent="0.3">
      <c r="A235">
        <v>4</v>
      </c>
      <c r="B235" s="25" t="s">
        <v>242</v>
      </c>
      <c r="H235" s="8"/>
      <c r="I235" s="29"/>
      <c r="U235" s="8"/>
      <c r="V235" s="27"/>
      <c r="AB235" s="8"/>
      <c r="AH235" s="8"/>
      <c r="AI235" s="29"/>
      <c r="AO235" s="8"/>
      <c r="AP235" s="29"/>
      <c r="AQ235">
        <v>37</v>
      </c>
      <c r="AR235">
        <v>22</v>
      </c>
      <c r="AS235">
        <v>19</v>
      </c>
      <c r="AT235">
        <v>52</v>
      </c>
      <c r="AU235">
        <v>7</v>
      </c>
      <c r="AV235" s="8">
        <v>78</v>
      </c>
      <c r="BB235" s="8"/>
      <c r="BC235" s="52">
        <f>AR235+AT235+AV235</f>
        <v>152</v>
      </c>
      <c r="BG235" s="8"/>
      <c r="BH235" s="8"/>
      <c r="BN235" s="8"/>
      <c r="BO235" s="8"/>
      <c r="BY235" s="8"/>
      <c r="CA235" s="69">
        <f>I235+V235+AI235+AP235+BC235+BH235+BO235+BZ235</f>
        <v>152</v>
      </c>
      <c r="CB235" s="8"/>
    </row>
    <row r="236" spans="1:80" x14ac:dyDescent="0.3">
      <c r="A236">
        <v>5</v>
      </c>
      <c r="B236" s="25" t="s">
        <v>241</v>
      </c>
      <c r="H236" s="8"/>
      <c r="I236" s="29"/>
      <c r="U236" s="8"/>
      <c r="V236" s="27"/>
      <c r="AB236" s="8"/>
      <c r="AH236" s="8"/>
      <c r="AI236" s="29"/>
      <c r="AO236" s="8"/>
      <c r="AP236" s="29"/>
      <c r="AQ236">
        <v>33</v>
      </c>
      <c r="AR236">
        <v>26</v>
      </c>
      <c r="AS236">
        <v>19</v>
      </c>
      <c r="AT236">
        <v>52</v>
      </c>
      <c r="AV236" s="8"/>
      <c r="BB236" s="8"/>
      <c r="BC236" s="52">
        <f>AR236+AT236+AV236</f>
        <v>78</v>
      </c>
      <c r="BG236" s="8"/>
      <c r="BH236" s="8"/>
      <c r="BN236" s="8"/>
      <c r="BO236" s="8"/>
      <c r="BY236" s="8"/>
      <c r="CA236" s="69">
        <f>I236+V236+AI236+AP236+BC236+BH236+BO236+BZ236</f>
        <v>78</v>
      </c>
      <c r="CB236" s="8"/>
    </row>
    <row r="237" spans="1:80" x14ac:dyDescent="0.3">
      <c r="A237">
        <v>6</v>
      </c>
      <c r="B237" s="16" t="s">
        <v>245</v>
      </c>
      <c r="C237" s="33"/>
      <c r="D237" s="33"/>
      <c r="E237" s="33"/>
      <c r="F237" s="33"/>
      <c r="G237" s="33"/>
      <c r="H237" s="34"/>
      <c r="I237" s="5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4"/>
      <c r="V237" s="27"/>
      <c r="W237" s="31"/>
      <c r="X237" s="33"/>
      <c r="Y237" s="33"/>
      <c r="Z237" s="33"/>
      <c r="AA237" s="33"/>
      <c r="AB237" s="34"/>
      <c r="AC237" s="33"/>
      <c r="AD237" s="33"/>
      <c r="AE237" s="33"/>
      <c r="AF237" s="33"/>
      <c r="AG237" s="33"/>
      <c r="AH237" s="34"/>
      <c r="AI237" s="53"/>
      <c r="AJ237" s="33"/>
      <c r="AK237" s="33"/>
      <c r="AL237" s="33"/>
      <c r="AM237" s="33"/>
      <c r="AN237" s="33"/>
      <c r="AO237" s="34"/>
      <c r="AP237" s="53"/>
      <c r="AQ237" s="31">
        <v>32</v>
      </c>
      <c r="AR237" s="33">
        <v>28</v>
      </c>
      <c r="AS237" s="33">
        <v>20</v>
      </c>
      <c r="AT237" s="33">
        <v>50</v>
      </c>
      <c r="AU237" s="33"/>
      <c r="AV237" s="34"/>
      <c r="AW237" s="33"/>
      <c r="AX237" s="33"/>
      <c r="AY237" s="33"/>
      <c r="AZ237" s="33"/>
      <c r="BA237" s="33"/>
      <c r="BB237" s="34"/>
      <c r="BC237" s="101">
        <f>AR237+AT237+AV237</f>
        <v>78</v>
      </c>
      <c r="BD237" s="31"/>
      <c r="BE237" s="33"/>
      <c r="BF237" s="33"/>
      <c r="BG237" s="34"/>
      <c r="BH237" s="8"/>
      <c r="BI237" s="16"/>
      <c r="BJ237" s="16"/>
      <c r="BK237" s="16"/>
      <c r="BL237" s="16"/>
      <c r="BM237" s="16"/>
      <c r="BN237" s="8"/>
      <c r="BO237" s="8"/>
      <c r="BP237" s="16"/>
      <c r="BQ237" s="16"/>
      <c r="BR237" s="16"/>
      <c r="BS237" s="16"/>
      <c r="BT237" s="16"/>
      <c r="BU237" s="16"/>
      <c r="BV237" s="16"/>
      <c r="BW237" s="16"/>
      <c r="BX237" s="16"/>
      <c r="BY237" s="8"/>
      <c r="BZ237" s="16"/>
      <c r="CA237" s="69">
        <f>I237+V237+AI237+AP237+BC237+BH237+BO237+BZ237</f>
        <v>78</v>
      </c>
      <c r="CB237" s="8"/>
    </row>
    <row r="238" spans="1:80" hidden="1" x14ac:dyDescent="0.3">
      <c r="A238" s="16">
        <v>7</v>
      </c>
      <c r="B238" s="25" t="s">
        <v>243</v>
      </c>
      <c r="H238" s="8"/>
      <c r="I238" s="29"/>
      <c r="J238" s="7"/>
      <c r="U238" s="8"/>
      <c r="V238" s="27"/>
      <c r="AB238" s="8"/>
      <c r="AH238" s="8"/>
      <c r="AI238" s="29"/>
      <c r="AO238" s="8"/>
      <c r="AP238" s="29"/>
      <c r="AV238" s="8"/>
      <c r="BB238" s="8"/>
      <c r="BC238" s="52">
        <f>AR238+AT238+AV238</f>
        <v>0</v>
      </c>
      <c r="BG238" s="8"/>
      <c r="BH238" s="8"/>
      <c r="BN238" s="8"/>
      <c r="BO238" s="8"/>
      <c r="BY238" s="8"/>
      <c r="CA238" s="69">
        <f>I238+V238+AI238+AP238+BC238+BH238+BO238+BZ238</f>
        <v>0</v>
      </c>
      <c r="CB238" s="34"/>
    </row>
    <row r="239" spans="1:80" hidden="1" x14ac:dyDescent="0.3">
      <c r="A239" s="33">
        <v>8</v>
      </c>
      <c r="B239" s="33" t="s">
        <v>246</v>
      </c>
      <c r="C239" s="33"/>
      <c r="D239" s="33"/>
      <c r="E239" s="33"/>
      <c r="F239" s="33"/>
      <c r="G239" s="33"/>
      <c r="H239" s="34"/>
      <c r="I239" s="5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4"/>
      <c r="V239" s="101"/>
      <c r="W239" s="33"/>
      <c r="X239" s="33"/>
      <c r="Y239" s="33"/>
      <c r="Z239" s="33"/>
      <c r="AA239" s="33"/>
      <c r="AB239" s="34"/>
      <c r="AC239" s="31"/>
      <c r="AD239" s="33"/>
      <c r="AE239" s="33"/>
      <c r="AF239" s="33"/>
      <c r="AG239" s="33"/>
      <c r="AH239" s="33"/>
      <c r="AI239" s="53"/>
      <c r="AJ239" s="33"/>
      <c r="AK239" s="33"/>
      <c r="AL239" s="33"/>
      <c r="AM239" s="33"/>
      <c r="AN239" s="33"/>
      <c r="AO239" s="33"/>
      <c r="AP239" s="53"/>
      <c r="AQ239" s="33"/>
      <c r="AR239" s="33"/>
      <c r="AS239" s="33"/>
      <c r="AT239" s="33"/>
      <c r="AU239" s="33"/>
      <c r="AV239" s="34"/>
      <c r="AW239" s="31"/>
      <c r="AX239" s="33"/>
      <c r="AY239" s="33"/>
      <c r="AZ239" s="33"/>
      <c r="BA239" s="33"/>
      <c r="BB239" s="34"/>
      <c r="BC239" s="101">
        <f t="shared" ref="BC233:BC239" si="28">AR239+AT239+AV239</f>
        <v>0</v>
      </c>
      <c r="BD239" s="33"/>
      <c r="BE239" s="33"/>
      <c r="BF239" s="33"/>
      <c r="BG239" s="34"/>
      <c r="BH239" s="34"/>
      <c r="BI239" s="16"/>
      <c r="BJ239" s="16"/>
      <c r="BK239" s="16"/>
      <c r="BL239" s="16"/>
      <c r="BM239" s="16"/>
      <c r="BN239" s="34"/>
      <c r="BO239" s="53"/>
      <c r="BP239" s="31"/>
      <c r="BQ239" s="33"/>
      <c r="BR239" s="33"/>
      <c r="BS239" s="33"/>
      <c r="BT239" s="33"/>
      <c r="BU239" s="33"/>
      <c r="BV239" s="33"/>
      <c r="BW239" s="33"/>
      <c r="BX239" s="33"/>
      <c r="BY239" s="34"/>
      <c r="BZ239" s="53"/>
      <c r="CA239" s="69">
        <f t="shared" ref="CA233:CA239" si="29">I239+V239+AI239+AP239+BC239+BH239+BO239+BZ239</f>
        <v>0</v>
      </c>
      <c r="CB239" s="34"/>
    </row>
    <row r="240" spans="1:80" hidden="1" x14ac:dyDescent="0.3">
      <c r="A240" s="37"/>
      <c r="B240" s="39"/>
      <c r="C240" s="38"/>
      <c r="D240" s="38"/>
      <c r="E240" s="38"/>
      <c r="F240" s="38"/>
      <c r="G240" s="38"/>
      <c r="H240" s="39"/>
      <c r="I240" s="42"/>
      <c r="J240" s="37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9"/>
      <c r="V240" s="39"/>
      <c r="W240" s="37"/>
      <c r="X240" s="38">
        <f>SUM(X236:X239)</f>
        <v>0</v>
      </c>
      <c r="Y240" s="38"/>
      <c r="Z240" s="38">
        <f>SUM(Z236:Z239)</f>
        <v>0</v>
      </c>
      <c r="AA240" s="38"/>
      <c r="AB240" s="39"/>
      <c r="AC240" s="38"/>
      <c r="AD240" s="38"/>
      <c r="AE240" s="38"/>
      <c r="AF240" s="38"/>
      <c r="AG240" s="38"/>
      <c r="AH240" s="39"/>
      <c r="AI240" s="40">
        <f>SUM(AI236:AI239)</f>
        <v>0</v>
      </c>
      <c r="AJ240" s="38"/>
      <c r="AK240" s="38"/>
      <c r="AL240" s="38"/>
      <c r="AM240" s="38"/>
      <c r="AN240" s="38"/>
      <c r="AO240" s="39"/>
      <c r="AP240" s="40"/>
      <c r="AQ240" s="37"/>
      <c r="AR240" s="38">
        <f>SUM(AR232:AR239)</f>
        <v>239</v>
      </c>
      <c r="AS240" s="38"/>
      <c r="AT240" s="38">
        <f>SUM(AT232:AT239)</f>
        <v>332</v>
      </c>
      <c r="AU240" s="38"/>
      <c r="AV240" s="39">
        <f>SUM(AV232:AV239)</f>
        <v>312</v>
      </c>
      <c r="AW240" s="38"/>
      <c r="AX240" s="38"/>
      <c r="AY240" s="38"/>
      <c r="AZ240" s="38"/>
      <c r="BA240" s="38"/>
      <c r="BB240" s="38"/>
      <c r="BC240" s="86">
        <f>AR240+AT240+AV240+AX240+AZ240+BB240</f>
        <v>883</v>
      </c>
      <c r="BD240" s="38"/>
      <c r="BE240" s="38"/>
      <c r="BF240" s="38"/>
      <c r="BG240" s="39"/>
      <c r="BH240" s="42"/>
      <c r="BI240" s="38"/>
      <c r="BJ240" s="38"/>
      <c r="BK240" s="38"/>
      <c r="BL240" s="38"/>
      <c r="BM240" s="38"/>
      <c r="BN240" s="39"/>
      <c r="BO240" s="46"/>
      <c r="BP240" s="37"/>
      <c r="BQ240" s="38"/>
      <c r="BR240" s="38"/>
      <c r="BS240" s="38"/>
      <c r="BT240" s="38"/>
      <c r="BU240" s="38"/>
      <c r="BV240" s="38"/>
      <c r="BW240" s="38"/>
      <c r="BX240" s="38"/>
      <c r="BY240" s="39"/>
      <c r="BZ240" s="42"/>
      <c r="CA240" s="63">
        <f t="shared" ref="CA240:CA241" si="30">I240+V240+AI240+AP240+BC240+BH240+BO240+BZ240</f>
        <v>883</v>
      </c>
      <c r="CB240" s="67">
        <v>14</v>
      </c>
    </row>
    <row r="241" spans="1:80" x14ac:dyDescent="0.3">
      <c r="A241" s="193" t="s">
        <v>20</v>
      </c>
      <c r="B241" s="152"/>
      <c r="C241" s="81"/>
      <c r="D241" s="138"/>
      <c r="E241" s="138"/>
      <c r="F241" s="138"/>
      <c r="G241" s="138"/>
      <c r="H241" s="82"/>
      <c r="I241" s="90"/>
      <c r="J241" s="81"/>
      <c r="K241" s="138"/>
      <c r="L241" s="138"/>
      <c r="M241" s="138"/>
      <c r="N241" s="138"/>
      <c r="O241" s="138"/>
      <c r="P241" s="138"/>
      <c r="Q241" s="138"/>
      <c r="R241" s="138"/>
      <c r="S241" s="138"/>
      <c r="T241" s="138"/>
      <c r="U241" s="82"/>
      <c r="V241" s="39"/>
      <c r="W241" s="44"/>
      <c r="X241" s="138"/>
      <c r="Y241" s="138"/>
      <c r="Z241" s="138"/>
      <c r="AA241" s="138"/>
      <c r="AB241" s="82"/>
      <c r="AC241" s="138"/>
      <c r="AD241" s="138"/>
      <c r="AE241" s="138"/>
      <c r="AF241" s="138"/>
      <c r="AG241" s="138"/>
      <c r="AH241" s="138"/>
      <c r="AI241" s="90"/>
      <c r="AJ241" s="64"/>
      <c r="AK241" s="138"/>
      <c r="AL241" s="138"/>
      <c r="AM241" s="138"/>
      <c r="AN241" s="138"/>
      <c r="AO241" s="44"/>
      <c r="AP241" s="86"/>
      <c r="AQ241" s="81"/>
      <c r="AR241" s="138">
        <f>SUM(AR240)</f>
        <v>239</v>
      </c>
      <c r="AS241" s="138"/>
      <c r="AT241" s="138">
        <f>SUM(AT240)</f>
        <v>332</v>
      </c>
      <c r="AU241" s="138"/>
      <c r="AV241" s="82">
        <f>SUM(AV240)</f>
        <v>312</v>
      </c>
      <c r="AW241" s="138"/>
      <c r="AX241" s="138"/>
      <c r="AY241" s="138"/>
      <c r="AZ241" s="138"/>
      <c r="BA241" s="138"/>
      <c r="BB241" s="82"/>
      <c r="BC241" s="86">
        <f>AR241+AT241+AV241+AX241+AZ241+BB241</f>
        <v>883</v>
      </c>
      <c r="BD241" s="81"/>
      <c r="BE241" s="138">
        <f>SUM(BE238:BE240)</f>
        <v>0</v>
      </c>
      <c r="BF241" s="138"/>
      <c r="BG241" s="82"/>
      <c r="BH241" s="89">
        <f>SUM(BH238:BH240)</f>
        <v>0</v>
      </c>
      <c r="BI241" s="92"/>
      <c r="BJ241" s="136"/>
      <c r="BK241" s="136"/>
      <c r="BL241" s="136"/>
      <c r="BM241" s="136"/>
      <c r="BN241" s="137"/>
      <c r="BO241" s="118"/>
      <c r="BP241" s="92"/>
      <c r="BQ241" s="136"/>
      <c r="BR241" s="136"/>
      <c r="BS241" s="136"/>
      <c r="BT241" s="136"/>
      <c r="BU241" s="136"/>
      <c r="BV241" s="136"/>
      <c r="BW241" s="136"/>
      <c r="BX241" s="136"/>
      <c r="BY241" s="137"/>
      <c r="BZ241" s="85"/>
      <c r="CA241" s="54">
        <f t="shared" si="30"/>
        <v>883</v>
      </c>
      <c r="CB241" s="117">
        <v>12</v>
      </c>
    </row>
    <row r="242" spans="1:80" x14ac:dyDescent="0.3">
      <c r="A242" s="144" t="s">
        <v>84</v>
      </c>
      <c r="B242" s="142"/>
      <c r="C242" s="142"/>
      <c r="D242" s="142"/>
      <c r="E242" s="142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  <c r="T242" s="142"/>
      <c r="U242" s="142"/>
      <c r="V242" s="142"/>
      <c r="W242" s="142"/>
      <c r="X242" s="142"/>
      <c r="Y242" s="142"/>
      <c r="Z242" s="142"/>
      <c r="AA242" s="142"/>
      <c r="AB242" s="142"/>
      <c r="AC242" s="142"/>
      <c r="AD242" s="142"/>
      <c r="AE242" s="142"/>
      <c r="AF242" s="142"/>
      <c r="AG242" s="142"/>
      <c r="AH242" s="142"/>
      <c r="AI242" s="142"/>
      <c r="AJ242" s="142"/>
      <c r="AK242" s="142"/>
      <c r="AL242" s="142"/>
      <c r="AM242" s="142"/>
      <c r="AN242" s="142"/>
      <c r="AO242" s="142"/>
      <c r="AP242" s="142"/>
      <c r="AQ242" s="142"/>
      <c r="AR242" s="142"/>
      <c r="AS242" s="142"/>
      <c r="AT242" s="142"/>
      <c r="AU242" s="142"/>
      <c r="AV242" s="142"/>
      <c r="AW242" s="142"/>
      <c r="AX242" s="142"/>
      <c r="AY242" s="142"/>
      <c r="AZ242" s="142"/>
      <c r="BA242" s="142"/>
      <c r="BB242" s="142"/>
      <c r="BC242" s="142"/>
      <c r="BD242" s="142"/>
      <c r="BE242" s="142"/>
      <c r="BF242" s="142"/>
      <c r="BG242" s="142"/>
      <c r="BH242" s="142"/>
      <c r="BI242" s="142"/>
      <c r="BJ242" s="142"/>
      <c r="BK242" s="142"/>
      <c r="BL242" s="142"/>
      <c r="BM242" s="142"/>
      <c r="BN242" s="142"/>
      <c r="BO242" s="142"/>
      <c r="BP242" s="142"/>
      <c r="BQ242" s="142"/>
      <c r="BR242" s="142"/>
      <c r="BS242" s="142"/>
      <c r="BT242" s="142"/>
      <c r="BU242" s="142"/>
      <c r="BV242" s="142"/>
      <c r="BW242" s="142"/>
      <c r="BX242" s="142"/>
      <c r="BY242" s="142"/>
      <c r="BZ242" s="142"/>
      <c r="CA242" s="142"/>
      <c r="CB242" s="145"/>
    </row>
    <row r="243" spans="1:80" x14ac:dyDescent="0.3">
      <c r="A243">
        <v>1</v>
      </c>
      <c r="B243" s="25" t="s">
        <v>86</v>
      </c>
      <c r="C243" s="7"/>
      <c r="H243" s="8"/>
      <c r="I243" s="52"/>
      <c r="P243" s="16"/>
      <c r="U243" s="8"/>
      <c r="V243" s="19"/>
      <c r="AB243" s="8"/>
      <c r="AH243" s="2"/>
      <c r="AI243" s="19"/>
      <c r="AO243" s="8"/>
      <c r="AP243" s="99"/>
      <c r="AQ243" s="7"/>
      <c r="AR243" s="16"/>
      <c r="AS243" s="16"/>
      <c r="AT243" s="16"/>
      <c r="AU243" s="16"/>
      <c r="AV243" s="8"/>
      <c r="AW243" s="16">
        <v>13</v>
      </c>
      <c r="AX243" s="16">
        <v>66</v>
      </c>
      <c r="AY243" s="16">
        <v>8</v>
      </c>
      <c r="AZ243" s="25">
        <v>74</v>
      </c>
      <c r="BA243" s="16"/>
      <c r="BB243" s="8"/>
      <c r="BC243" s="27">
        <f>AX243+AZ243+BB243</f>
        <v>140</v>
      </c>
      <c r="BD243" s="28"/>
      <c r="BE243" s="25"/>
      <c r="BF243" s="16"/>
      <c r="BG243" s="2"/>
      <c r="BH243" s="52"/>
      <c r="BI243" s="17"/>
      <c r="BJ243" s="16"/>
      <c r="BK243" s="16"/>
      <c r="BL243" s="16"/>
      <c r="BM243" s="16"/>
      <c r="BN243" s="2"/>
      <c r="BO243" s="49"/>
      <c r="BP243" s="17"/>
      <c r="BQ243" s="18"/>
      <c r="BR243" s="18"/>
      <c r="BS243" s="18"/>
      <c r="BT243" s="18"/>
      <c r="BU243" s="18"/>
      <c r="BV243" s="18"/>
      <c r="BW243" s="18"/>
      <c r="BX243" s="18"/>
      <c r="BY243" s="8"/>
      <c r="BZ243" s="52"/>
      <c r="CA243" s="23">
        <f>I243+V243+AI243+AP243+BC243+BH243+BO243+BZ243</f>
        <v>140</v>
      </c>
      <c r="CB243" s="8"/>
    </row>
    <row r="244" spans="1:80" x14ac:dyDescent="0.3">
      <c r="A244">
        <v>2</v>
      </c>
      <c r="B244" s="25" t="s">
        <v>218</v>
      </c>
      <c r="C244" s="7"/>
      <c r="H244" s="8"/>
      <c r="I244" s="52"/>
      <c r="P244" s="16"/>
      <c r="U244" s="8"/>
      <c r="V244" s="27"/>
      <c r="AB244" s="8"/>
      <c r="AH244" s="8"/>
      <c r="AI244" s="27"/>
      <c r="AO244" s="8"/>
      <c r="AP244" s="49"/>
      <c r="AQ244" s="7"/>
      <c r="AR244" s="16"/>
      <c r="AS244" s="16"/>
      <c r="AT244" s="16"/>
      <c r="AU244" s="16"/>
      <c r="AV244" s="8"/>
      <c r="AW244" s="16">
        <v>14</v>
      </c>
      <c r="AX244" s="16">
        <v>64</v>
      </c>
      <c r="AY244" s="16">
        <v>8</v>
      </c>
      <c r="AZ244" s="25">
        <v>74</v>
      </c>
      <c r="BA244" s="16"/>
      <c r="BB244" s="8"/>
      <c r="BC244" s="27">
        <f>AX244+AZ244+BB244</f>
        <v>138</v>
      </c>
      <c r="BD244" s="28"/>
      <c r="BE244" s="25"/>
      <c r="BF244" s="16"/>
      <c r="BG244" s="8"/>
      <c r="BH244" s="52"/>
      <c r="BI244" s="7"/>
      <c r="BJ244" s="16"/>
      <c r="BK244" s="16"/>
      <c r="BL244" s="16"/>
      <c r="BM244" s="16"/>
      <c r="BN244" s="8"/>
      <c r="BO244" s="49"/>
      <c r="BP244" s="7"/>
      <c r="BQ244" s="16"/>
      <c r="BR244" s="16"/>
      <c r="BS244" s="16"/>
      <c r="BT244" s="16"/>
      <c r="BU244" s="16"/>
      <c r="BV244" s="16"/>
      <c r="BW244" s="16"/>
      <c r="BX244" s="16"/>
      <c r="BY244" s="8"/>
      <c r="BZ244" s="52"/>
      <c r="CA244" s="23">
        <f>I244+V244+AI244+AP244+BC244+BH244+BO244+BZ244</f>
        <v>138</v>
      </c>
      <c r="CB244" s="8"/>
    </row>
    <row r="245" spans="1:80" x14ac:dyDescent="0.3">
      <c r="A245">
        <v>3</v>
      </c>
      <c r="B245" s="16" t="s">
        <v>161</v>
      </c>
      <c r="C245" s="7">
        <v>21</v>
      </c>
      <c r="D245">
        <v>50</v>
      </c>
      <c r="H245" s="8"/>
      <c r="I245" s="52">
        <f>D245+F245+H245</f>
        <v>50</v>
      </c>
      <c r="P245" s="16"/>
      <c r="R245">
        <v>6</v>
      </c>
      <c r="S245">
        <v>84</v>
      </c>
      <c r="U245" s="8"/>
      <c r="V245" s="27">
        <f>K245+M245+O245+Q245+S245+U245</f>
        <v>84</v>
      </c>
      <c r="AB245" s="8"/>
      <c r="AH245" s="8"/>
      <c r="AI245" s="27"/>
      <c r="AO245" s="8"/>
      <c r="AP245" s="49"/>
      <c r="AQ245" s="7"/>
      <c r="AR245" s="16"/>
      <c r="AS245" s="16"/>
      <c r="AT245" s="16"/>
      <c r="AU245" s="16"/>
      <c r="AV245" s="8"/>
      <c r="AW245" s="16"/>
      <c r="AX245" s="16"/>
      <c r="AY245" s="16"/>
      <c r="AZ245" s="16"/>
      <c r="BA245" s="16"/>
      <c r="BB245" s="8"/>
      <c r="BC245" s="27"/>
      <c r="BD245" s="16"/>
      <c r="BE245" s="16"/>
      <c r="BF245" s="16"/>
      <c r="BG245" s="8"/>
      <c r="BH245" s="52"/>
      <c r="BI245" s="16"/>
      <c r="BJ245" s="16"/>
      <c r="BK245" s="16"/>
      <c r="BL245" s="16"/>
      <c r="BM245" s="16"/>
      <c r="BN245" s="8"/>
      <c r="BO245" s="49"/>
      <c r="BP245" s="7"/>
      <c r="BQ245" s="16"/>
      <c r="BR245" s="16"/>
      <c r="BS245" s="16"/>
      <c r="BT245" s="16"/>
      <c r="BU245" s="16"/>
      <c r="BV245" s="16"/>
      <c r="BW245" s="16"/>
      <c r="BX245" s="16"/>
      <c r="BY245" s="8"/>
      <c r="BZ245" s="52"/>
      <c r="CA245" s="23">
        <f>I245+V245+AI245+AP245+BC245+BH245+BO245+BZ245</f>
        <v>134</v>
      </c>
      <c r="CB245" s="8"/>
    </row>
    <row r="246" spans="1:80" x14ac:dyDescent="0.3">
      <c r="A246">
        <v>4</v>
      </c>
      <c r="B246" s="16" t="s">
        <v>160</v>
      </c>
      <c r="C246" s="7"/>
      <c r="H246" s="8"/>
      <c r="I246" s="52"/>
      <c r="P246" s="16"/>
      <c r="R246">
        <v>9</v>
      </c>
      <c r="S246">
        <v>75</v>
      </c>
      <c r="U246" s="8"/>
      <c r="V246" s="27">
        <f>K246+M246+O246+Q246+S246+U246</f>
        <v>75</v>
      </c>
      <c r="AB246" s="8"/>
      <c r="AH246" s="8"/>
      <c r="AI246" s="27"/>
      <c r="AO246" s="8"/>
      <c r="AP246" s="49"/>
      <c r="AQ246" s="7"/>
      <c r="AR246" s="16"/>
      <c r="AS246" s="16"/>
      <c r="AT246" s="16"/>
      <c r="AU246" s="16"/>
      <c r="AV246" s="8"/>
      <c r="AW246" s="16"/>
      <c r="AX246" s="16"/>
      <c r="AY246" s="16"/>
      <c r="AZ246" s="16"/>
      <c r="BA246" s="16"/>
      <c r="BB246" s="8"/>
      <c r="BC246" s="27"/>
      <c r="BD246" s="25"/>
      <c r="BE246" s="25"/>
      <c r="BF246" s="16"/>
      <c r="BG246" s="8"/>
      <c r="BH246" s="52"/>
      <c r="BI246" s="16"/>
      <c r="BJ246" s="16"/>
      <c r="BK246" s="16"/>
      <c r="BL246" s="16"/>
      <c r="BM246" s="16"/>
      <c r="BN246" s="8"/>
      <c r="BO246" s="49"/>
      <c r="BP246" s="7"/>
      <c r="BQ246" s="16"/>
      <c r="BR246" s="16"/>
      <c r="BS246" s="16"/>
      <c r="BT246" s="16"/>
      <c r="BU246" s="16"/>
      <c r="BV246" s="16"/>
      <c r="BW246" s="16"/>
      <c r="BX246" s="16"/>
      <c r="BY246" s="8"/>
      <c r="BZ246" s="52"/>
      <c r="CA246" s="23">
        <f>I246+V246+AI246+AP246+BC246+BH246+BO246+BZ246</f>
        <v>75</v>
      </c>
      <c r="CB246" s="8"/>
    </row>
    <row r="247" spans="1:80" x14ac:dyDescent="0.3">
      <c r="A247">
        <v>5</v>
      </c>
      <c r="B247" s="8" t="s">
        <v>159</v>
      </c>
      <c r="C247" s="7"/>
      <c r="H247" s="8"/>
      <c r="I247" s="52"/>
      <c r="O247" s="16"/>
      <c r="P247" s="16"/>
      <c r="R247">
        <v>10</v>
      </c>
      <c r="S247">
        <v>72</v>
      </c>
      <c r="U247" s="34"/>
      <c r="V247" s="51">
        <f>K247+M247+O247+Q247+S247+U247</f>
        <v>72</v>
      </c>
      <c r="W247" s="33"/>
      <c r="X247" s="33"/>
      <c r="Y247" s="33"/>
      <c r="AB247" s="8"/>
      <c r="AH247" s="8"/>
      <c r="AI247" s="27"/>
      <c r="AJ247" s="31"/>
      <c r="AK247" s="33"/>
      <c r="AL247" s="33"/>
      <c r="AM247" s="33"/>
      <c r="AN247" s="33"/>
      <c r="AO247" s="34"/>
      <c r="AP247" s="51"/>
      <c r="AQ247" s="31"/>
      <c r="AR247" s="33"/>
      <c r="AS247" s="33"/>
      <c r="AT247" s="33"/>
      <c r="AU247" s="33"/>
      <c r="AV247" s="34"/>
      <c r="AW247" s="31"/>
      <c r="AX247" s="33"/>
      <c r="AY247" s="16"/>
      <c r="AZ247" s="16"/>
      <c r="BA247" s="33"/>
      <c r="BB247" s="34"/>
      <c r="BC247" s="27"/>
      <c r="BD247" s="16"/>
      <c r="BE247" s="16"/>
      <c r="BF247" s="16"/>
      <c r="BG247" s="8"/>
      <c r="BH247" s="52"/>
      <c r="BI247" s="16"/>
      <c r="BJ247" s="16"/>
      <c r="BK247" s="16"/>
      <c r="BL247" s="16"/>
      <c r="BM247" s="16"/>
      <c r="BN247" s="8"/>
      <c r="BO247" s="49"/>
      <c r="BP247" s="7"/>
      <c r="BQ247" s="16"/>
      <c r="BR247" s="16"/>
      <c r="BS247" s="16"/>
      <c r="BT247" s="16"/>
      <c r="BU247" s="16"/>
      <c r="BV247" s="16"/>
      <c r="BW247" s="16"/>
      <c r="BX247" s="16"/>
      <c r="BY247" s="8"/>
      <c r="BZ247" s="52"/>
      <c r="CA247" s="23">
        <f>I247+V247+AI247+AP247+BC247+BH247+BO247+BZ247</f>
        <v>72</v>
      </c>
      <c r="CB247" s="8"/>
    </row>
    <row r="248" spans="1:80" hidden="1" x14ac:dyDescent="0.3">
      <c r="A248">
        <v>6</v>
      </c>
      <c r="B248" s="8" t="s">
        <v>85</v>
      </c>
      <c r="C248" s="7"/>
      <c r="D248" s="16"/>
      <c r="E248" s="16"/>
      <c r="F248" s="16"/>
      <c r="G248" s="16"/>
      <c r="H248" s="8"/>
      <c r="I248" s="52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8"/>
      <c r="V248" s="27"/>
      <c r="X248" s="16"/>
      <c r="Y248" s="16"/>
      <c r="Z248" s="16"/>
      <c r="AA248" s="16"/>
      <c r="AB248" s="8"/>
      <c r="AC248" s="16"/>
      <c r="AD248" s="16"/>
      <c r="AE248" s="16"/>
      <c r="AF248" s="16"/>
      <c r="AG248" s="16"/>
      <c r="AH248" s="8"/>
      <c r="AI248" s="27"/>
      <c r="AK248" s="16"/>
      <c r="AL248" s="16"/>
      <c r="AM248" s="16"/>
      <c r="AN248" s="16"/>
      <c r="AO248" s="8"/>
      <c r="AP248" s="49"/>
      <c r="AQ248" s="7"/>
      <c r="AR248" s="16"/>
      <c r="AS248" s="16"/>
      <c r="AT248" s="16"/>
      <c r="AU248" s="16"/>
      <c r="AV248" s="8"/>
      <c r="AW248" s="16"/>
      <c r="AX248" s="16"/>
      <c r="AY248" s="16"/>
      <c r="AZ248" s="16"/>
      <c r="BA248" s="16"/>
      <c r="BB248" s="8"/>
      <c r="BC248" s="27">
        <f>AX248+AZ248+BB248</f>
        <v>0</v>
      </c>
      <c r="BD248" s="16"/>
      <c r="BE248" s="16"/>
      <c r="BF248" s="16"/>
      <c r="BG248" s="8"/>
      <c r="BH248" s="52"/>
      <c r="BI248" s="16"/>
      <c r="BJ248" s="16"/>
      <c r="BK248" s="16"/>
      <c r="BL248" s="16"/>
      <c r="BM248" s="16"/>
      <c r="BN248" s="8"/>
      <c r="BO248" s="49"/>
      <c r="BP248" s="7"/>
      <c r="BQ248" s="16"/>
      <c r="BR248" s="16"/>
      <c r="BS248" s="16"/>
      <c r="BT248" s="16"/>
      <c r="BU248" s="16"/>
      <c r="BV248" s="16"/>
      <c r="BW248" s="16"/>
      <c r="BX248" s="16"/>
      <c r="BY248" s="8"/>
      <c r="BZ248" s="52"/>
      <c r="CA248" s="23">
        <f t="shared" ref="CA243:CA251" si="31">I248+V248+AI248+AP248+BC248+BH248+BO248+BZ248</f>
        <v>0</v>
      </c>
      <c r="CB248" s="8"/>
    </row>
    <row r="249" spans="1:80" hidden="1" x14ac:dyDescent="0.3">
      <c r="A249">
        <v>7</v>
      </c>
      <c r="B249" s="8" t="s">
        <v>87</v>
      </c>
      <c r="C249" s="16"/>
      <c r="H249" s="8"/>
      <c r="I249" s="52"/>
      <c r="P249" s="16"/>
      <c r="U249" s="8"/>
      <c r="V249" s="27"/>
      <c r="AB249" s="8"/>
      <c r="AH249" s="8"/>
      <c r="AI249" s="27"/>
      <c r="AO249" s="8"/>
      <c r="AP249" s="99"/>
      <c r="AQ249" s="7"/>
      <c r="AR249" s="16"/>
      <c r="AS249" s="16"/>
      <c r="AT249" s="16"/>
      <c r="AU249" s="16"/>
      <c r="AV249" s="8"/>
      <c r="AW249" s="16"/>
      <c r="AX249" s="16"/>
      <c r="AY249" s="16"/>
      <c r="AZ249" s="16"/>
      <c r="BA249" s="16"/>
      <c r="BB249" s="8"/>
      <c r="BC249" s="52">
        <f>AX249+AZ249+BB249</f>
        <v>0</v>
      </c>
      <c r="BD249" s="7"/>
      <c r="BE249" s="16"/>
      <c r="BF249" s="16"/>
      <c r="BG249" s="8"/>
      <c r="BH249" s="52"/>
      <c r="BI249" s="7"/>
      <c r="BJ249" s="16"/>
      <c r="BK249" s="16"/>
      <c r="BL249" s="16"/>
      <c r="BM249" s="16"/>
      <c r="BN249" s="8"/>
      <c r="BO249" s="49"/>
      <c r="BP249" s="7"/>
      <c r="BQ249" s="16"/>
      <c r="BR249" s="16"/>
      <c r="BS249" s="16"/>
      <c r="BT249" s="16"/>
      <c r="BU249" s="16"/>
      <c r="BV249" s="16"/>
      <c r="BW249" s="16"/>
      <c r="BX249" s="16"/>
      <c r="BY249" s="8"/>
      <c r="BZ249" s="52"/>
      <c r="CA249" s="23">
        <f t="shared" si="31"/>
        <v>0</v>
      </c>
      <c r="CB249" s="29"/>
    </row>
    <row r="250" spans="1:80" hidden="1" x14ac:dyDescent="0.3">
      <c r="A250">
        <v>8</v>
      </c>
      <c r="B250" s="8" t="s">
        <v>102</v>
      </c>
      <c r="C250" s="16"/>
      <c r="H250" s="8"/>
      <c r="I250" s="27"/>
      <c r="O250" s="16"/>
      <c r="P250" s="16"/>
      <c r="U250" s="8"/>
      <c r="V250" s="27"/>
      <c r="W250" s="16"/>
      <c r="X250" s="16"/>
      <c r="Y250" s="16"/>
      <c r="AB250" s="8"/>
      <c r="AH250" s="8"/>
      <c r="AI250" s="27"/>
      <c r="AJ250" s="7"/>
      <c r="AM250" s="16"/>
      <c r="AN250" s="16"/>
      <c r="AO250" s="8"/>
      <c r="AP250" s="27"/>
      <c r="AQ250" s="7"/>
      <c r="AR250" s="16"/>
      <c r="AS250" s="16"/>
      <c r="AT250" s="16"/>
      <c r="AU250" s="16"/>
      <c r="AV250" s="8"/>
      <c r="AW250" s="7"/>
      <c r="AX250" s="16"/>
      <c r="AY250" s="16"/>
      <c r="AZ250" s="16"/>
      <c r="BA250" s="16"/>
      <c r="BB250" s="8"/>
      <c r="BC250" s="52"/>
      <c r="BD250" s="7"/>
      <c r="BE250" s="16"/>
      <c r="BF250" s="16"/>
      <c r="BG250" s="8"/>
      <c r="BH250" s="27"/>
      <c r="BI250" s="16"/>
      <c r="BJ250" s="16"/>
      <c r="BK250" s="16"/>
      <c r="BL250" s="16"/>
      <c r="BM250" s="16"/>
      <c r="BN250" s="8"/>
      <c r="BO250" s="49"/>
      <c r="BP250" s="7"/>
      <c r="BQ250" s="16"/>
      <c r="BR250" s="16"/>
      <c r="BS250" s="16"/>
      <c r="BT250" s="16"/>
      <c r="BU250" s="16"/>
      <c r="BV250" s="16"/>
      <c r="BW250" s="16"/>
      <c r="BX250" s="16"/>
      <c r="BY250" s="8"/>
      <c r="BZ250" s="52"/>
      <c r="CA250" s="23">
        <f t="shared" si="31"/>
        <v>0</v>
      </c>
      <c r="CB250" s="8"/>
    </row>
    <row r="251" spans="1:80" hidden="1" x14ac:dyDescent="0.3">
      <c r="A251">
        <v>9</v>
      </c>
      <c r="B251" s="8" t="s">
        <v>89</v>
      </c>
      <c r="C251" s="16"/>
      <c r="H251" s="8"/>
      <c r="I251" s="51"/>
      <c r="O251" s="16"/>
      <c r="P251" s="16"/>
      <c r="U251" s="8"/>
      <c r="V251" s="51"/>
      <c r="W251" s="31"/>
      <c r="X251" s="33"/>
      <c r="Y251" s="33"/>
      <c r="AB251" s="8"/>
      <c r="AH251" s="34"/>
      <c r="AI251" s="51"/>
      <c r="AJ251" s="33"/>
      <c r="AK251" s="33"/>
      <c r="AL251" s="33"/>
      <c r="AM251" s="33"/>
      <c r="AN251" s="33"/>
      <c r="AO251" s="8"/>
      <c r="AP251" s="51"/>
      <c r="AQ251" s="31"/>
      <c r="AR251" s="33"/>
      <c r="AS251" s="33"/>
      <c r="AT251" s="33"/>
      <c r="AU251" s="33"/>
      <c r="AV251" s="34"/>
      <c r="AW251" s="31"/>
      <c r="AX251" s="33"/>
      <c r="AY251" s="33"/>
      <c r="AZ251" s="33"/>
      <c r="BA251" s="33"/>
      <c r="BB251" s="34"/>
      <c r="BC251" s="51"/>
      <c r="BD251" s="7"/>
      <c r="BE251" s="33"/>
      <c r="BF251" s="33"/>
      <c r="BG251" s="34"/>
      <c r="BH251" s="101"/>
      <c r="BI251" s="31"/>
      <c r="BJ251" s="33"/>
      <c r="BK251" s="33"/>
      <c r="BL251" s="33"/>
      <c r="BM251" s="33"/>
      <c r="BN251" s="34"/>
      <c r="BO251" s="101"/>
      <c r="BP251" s="31"/>
      <c r="BQ251" s="33"/>
      <c r="BR251" s="33"/>
      <c r="BS251" s="33"/>
      <c r="BT251" s="33"/>
      <c r="BU251" s="33"/>
      <c r="BV251" s="33"/>
      <c r="BW251" s="33"/>
      <c r="BX251" s="33"/>
      <c r="BY251" s="34"/>
      <c r="BZ251" s="51"/>
      <c r="CA251" s="23">
        <f t="shared" si="31"/>
        <v>0</v>
      </c>
      <c r="CB251" s="8"/>
    </row>
    <row r="252" spans="1:80" x14ac:dyDescent="0.3">
      <c r="A252" s="35"/>
      <c r="B252" s="74" t="s">
        <v>20</v>
      </c>
      <c r="C252" s="75"/>
      <c r="D252" s="75">
        <f>SUM(D243:D250)</f>
        <v>50</v>
      </c>
      <c r="E252" s="75"/>
      <c r="F252" s="75"/>
      <c r="G252" s="75"/>
      <c r="H252" s="74"/>
      <c r="I252" s="40">
        <f t="shared" ref="I252" si="32">D252+F252+H252</f>
        <v>50</v>
      </c>
      <c r="J252" s="75"/>
      <c r="K252" s="75"/>
      <c r="L252" s="75"/>
      <c r="M252" s="75"/>
      <c r="N252" s="75"/>
      <c r="O252" s="75"/>
      <c r="P252" s="75"/>
      <c r="Q252" s="75"/>
      <c r="R252" s="75"/>
      <c r="S252" s="75">
        <f>SUM(S243:S251)</f>
        <v>231</v>
      </c>
      <c r="T252" s="75"/>
      <c r="U252" s="74"/>
      <c r="V252" s="76">
        <f t="shared" ref="V252" si="33">K252+M252+O252+Q252+S252+U252</f>
        <v>231</v>
      </c>
      <c r="W252" s="77"/>
      <c r="X252" s="78"/>
      <c r="Y252" s="78"/>
      <c r="Z252" s="75"/>
      <c r="AA252" s="75"/>
      <c r="AB252" s="74"/>
      <c r="AC252" s="75"/>
      <c r="AD252" s="75"/>
      <c r="AE252" s="75"/>
      <c r="AF252" s="75"/>
      <c r="AG252" s="75"/>
      <c r="AH252" s="137"/>
      <c r="AI252" s="85"/>
      <c r="AJ252" s="77"/>
      <c r="AK252" s="78"/>
      <c r="AL252" s="78"/>
      <c r="AM252" s="78"/>
      <c r="AN252" s="78"/>
      <c r="AO252" s="137"/>
      <c r="AP252" s="80"/>
      <c r="AQ252" s="81"/>
      <c r="AR252" s="78"/>
      <c r="AS252" s="78"/>
      <c r="AT252" s="78"/>
      <c r="AU252" s="78"/>
      <c r="AV252" s="82"/>
      <c r="AW252" s="78"/>
      <c r="AX252" s="78">
        <f>SUM(AX243:AX250)</f>
        <v>130</v>
      </c>
      <c r="AY252" s="136"/>
      <c r="AZ252" s="136">
        <f>SUM(AZ243:AZ250)</f>
        <v>148</v>
      </c>
      <c r="BA252" s="78"/>
      <c r="BB252" s="83">
        <f>SUM(BB243:BB250)</f>
        <v>0</v>
      </c>
      <c r="BC252" s="86">
        <f>AR252+AT252+AV252+AX252+AZ252+BB252</f>
        <v>278</v>
      </c>
      <c r="BD252" s="92"/>
      <c r="BE252" s="136">
        <f>SUM(BE243:BE249)</f>
        <v>0</v>
      </c>
      <c r="BF252" s="136"/>
      <c r="BG252" s="137"/>
      <c r="BH252" s="86"/>
      <c r="BI252" s="92"/>
      <c r="BJ252" s="136"/>
      <c r="BK252" s="136"/>
      <c r="BL252" s="136"/>
      <c r="BM252" s="136"/>
      <c r="BN252" s="136"/>
      <c r="BO252" s="84"/>
      <c r="BP252" s="92"/>
      <c r="BQ252" s="136"/>
      <c r="BR252" s="136"/>
      <c r="BS252" s="136"/>
      <c r="BT252" s="136"/>
      <c r="BU252" s="136"/>
      <c r="BV252" s="136"/>
      <c r="BW252" s="136"/>
      <c r="BX252" s="136"/>
      <c r="BY252" s="137"/>
      <c r="BZ252" s="85"/>
      <c r="CA252" s="63">
        <f>SUM(CA243:CA250)</f>
        <v>559</v>
      </c>
      <c r="CB252" s="87">
        <v>13</v>
      </c>
    </row>
    <row r="253" spans="1:80" x14ac:dyDescent="0.3">
      <c r="A253" s="142" t="s">
        <v>186</v>
      </c>
      <c r="B253" s="143"/>
      <c r="C253" s="143"/>
      <c r="D253" s="143"/>
      <c r="E253" s="143"/>
      <c r="F253" s="143"/>
      <c r="G253" s="143"/>
      <c r="H253" s="143"/>
      <c r="I253" s="143"/>
      <c r="J253" s="143"/>
      <c r="K253" s="143"/>
      <c r="L253" s="143"/>
      <c r="M253" s="143"/>
      <c r="N253" s="143"/>
      <c r="O253" s="143"/>
      <c r="P253" s="143"/>
      <c r="Q253" s="143"/>
      <c r="R253" s="143"/>
      <c r="S253" s="143"/>
      <c r="T253" s="143"/>
      <c r="U253" s="143"/>
      <c r="V253" s="143"/>
      <c r="W253" s="143"/>
      <c r="X253" s="143"/>
      <c r="Y253" s="143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43"/>
      <c r="AJ253" s="143"/>
      <c r="AK253" s="143"/>
      <c r="AL253" s="143"/>
      <c r="AM253" s="143"/>
      <c r="AN253" s="143"/>
      <c r="AO253" s="143"/>
      <c r="AP253" s="143"/>
      <c r="AQ253" s="143"/>
      <c r="AR253" s="143"/>
      <c r="AS253" s="143"/>
      <c r="AT253" s="143"/>
      <c r="AU253" s="143"/>
      <c r="AV253" s="143"/>
      <c r="AW253" s="143"/>
      <c r="AX253" s="143"/>
      <c r="AY253" s="143"/>
      <c r="AZ253" s="143"/>
      <c r="BA253" s="143"/>
      <c r="BB253" s="143"/>
      <c r="BC253" s="143"/>
      <c r="BD253" s="143"/>
      <c r="BE253" s="143"/>
      <c r="BF253" s="143"/>
      <c r="BG253" s="143"/>
      <c r="BH253" s="143"/>
      <c r="BI253" s="143"/>
      <c r="BJ253" s="143"/>
      <c r="BK253" s="143"/>
      <c r="BL253" s="143"/>
      <c r="BM253" s="143"/>
      <c r="BN253" s="143"/>
      <c r="BO253" s="143"/>
      <c r="BP253" s="143"/>
      <c r="BQ253" s="143"/>
      <c r="BR253" s="143"/>
      <c r="BS253" s="143"/>
      <c r="BT253" s="143"/>
      <c r="BU253" s="143"/>
      <c r="BV253" s="143"/>
      <c r="BW253" s="143"/>
      <c r="BX253" s="143"/>
      <c r="BY253" s="143"/>
      <c r="BZ253" s="143"/>
      <c r="CA253" s="143"/>
      <c r="CB253" s="143"/>
    </row>
    <row r="254" spans="1:80" hidden="1" x14ac:dyDescent="0.3">
      <c r="A254" s="25">
        <v>1</v>
      </c>
      <c r="B254" t="s">
        <v>187</v>
      </c>
      <c r="H254" s="8"/>
      <c r="I254" s="29"/>
      <c r="J254">
        <v>9</v>
      </c>
      <c r="K254" s="25">
        <v>75</v>
      </c>
      <c r="L254">
        <v>8</v>
      </c>
      <c r="M254">
        <v>74</v>
      </c>
      <c r="U254" s="16"/>
      <c r="V254" s="19">
        <f>K254+M254</f>
        <v>149</v>
      </c>
      <c r="AB254" s="8"/>
      <c r="AH254" s="8"/>
      <c r="AI254" s="29"/>
      <c r="AO254" s="8"/>
      <c r="AP254" s="29"/>
      <c r="AV254" s="2"/>
      <c r="BB254" s="2"/>
      <c r="BC254" s="22"/>
      <c r="BG254" s="2"/>
      <c r="BH254" s="2"/>
      <c r="BN254" s="2"/>
      <c r="BO254" s="2"/>
      <c r="BY254" s="2"/>
      <c r="CA254" s="69">
        <f>I254+V254+AI254+AP254+BC254+BH254+BO254+BZ254</f>
        <v>149</v>
      </c>
      <c r="CB254" s="2"/>
    </row>
    <row r="255" spans="1:80" x14ac:dyDescent="0.3">
      <c r="A255" s="25">
        <v>2</v>
      </c>
      <c r="B255" t="s">
        <v>188</v>
      </c>
      <c r="H255" s="8"/>
      <c r="I255" s="29"/>
      <c r="J255">
        <v>13</v>
      </c>
      <c r="K255" s="25">
        <v>66</v>
      </c>
      <c r="L255">
        <v>8</v>
      </c>
      <c r="M255">
        <v>74</v>
      </c>
      <c r="U255" s="16"/>
      <c r="V255" s="27">
        <f>K255+M255</f>
        <v>140</v>
      </c>
      <c r="AB255" s="8"/>
      <c r="AH255" s="8"/>
      <c r="AI255" s="29"/>
      <c r="AO255" s="8"/>
      <c r="AP255" s="29"/>
      <c r="AV255" s="8"/>
      <c r="BB255" s="8"/>
      <c r="BC255" s="29"/>
      <c r="BG255" s="8"/>
      <c r="BH255" s="8"/>
      <c r="BN255" s="8"/>
      <c r="BO255" s="8"/>
      <c r="BY255" s="8"/>
      <c r="CA255" s="69">
        <f>I255+V255+AI255+AP255+BC255+BH255+BO255+BZ255</f>
        <v>140</v>
      </c>
      <c r="CB255" s="8"/>
    </row>
    <row r="256" spans="1:80" x14ac:dyDescent="0.3">
      <c r="A256" s="25">
        <v>3</v>
      </c>
      <c r="B256" t="s">
        <v>189</v>
      </c>
      <c r="H256" s="8"/>
      <c r="I256" s="29"/>
      <c r="J256">
        <v>15</v>
      </c>
      <c r="K256" s="25">
        <v>62</v>
      </c>
      <c r="U256" s="16"/>
      <c r="V256" s="27">
        <f>K256+M256</f>
        <v>62</v>
      </c>
      <c r="AB256" s="8"/>
      <c r="AH256" s="8"/>
      <c r="AI256" s="29"/>
      <c r="AO256" s="8"/>
      <c r="AP256" s="29"/>
      <c r="AV256" s="8"/>
      <c r="BB256" s="8"/>
      <c r="BC256" s="29"/>
      <c r="BG256" s="8"/>
      <c r="BH256" s="8"/>
      <c r="BN256" s="8"/>
      <c r="BO256" s="8"/>
      <c r="BY256" s="8"/>
      <c r="CA256" s="69">
        <f>I256+V256+AI256+AP256+BC256+BH256+BO256+BZ256</f>
        <v>62</v>
      </c>
      <c r="CB256" s="8"/>
    </row>
    <row r="257" spans="1:80" x14ac:dyDescent="0.3">
      <c r="A257" s="33">
        <v>4</v>
      </c>
      <c r="B257" s="33" t="s">
        <v>197</v>
      </c>
      <c r="C257" s="33"/>
      <c r="D257" s="33"/>
      <c r="E257" s="33"/>
      <c r="F257" s="33"/>
      <c r="G257" s="33"/>
      <c r="H257" s="34"/>
      <c r="I257" s="53"/>
      <c r="J257" s="33">
        <v>18</v>
      </c>
      <c r="K257" s="33">
        <v>56</v>
      </c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51">
        <f>K257+M257</f>
        <v>56</v>
      </c>
      <c r="W257" s="33"/>
      <c r="X257" s="33"/>
      <c r="Y257" s="33"/>
      <c r="Z257" s="33"/>
      <c r="AA257" s="33"/>
      <c r="AB257" s="34"/>
      <c r="AC257" s="33"/>
      <c r="AD257" s="33"/>
      <c r="AE257" s="33"/>
      <c r="AF257" s="33"/>
      <c r="AG257" s="33"/>
      <c r="AH257" s="34"/>
      <c r="AI257" s="53"/>
      <c r="AJ257" s="33"/>
      <c r="AK257" s="33"/>
      <c r="AL257" s="33"/>
      <c r="AM257" s="33"/>
      <c r="AN257" s="33"/>
      <c r="AO257" s="34"/>
      <c r="AP257" s="53"/>
      <c r="AQ257" s="33"/>
      <c r="AR257" s="33"/>
      <c r="AS257" s="33"/>
      <c r="AT257" s="33"/>
      <c r="AU257" s="33"/>
      <c r="AV257" s="34"/>
      <c r="AW257" s="33"/>
      <c r="AX257" s="33"/>
      <c r="AY257" s="33"/>
      <c r="AZ257" s="33"/>
      <c r="BA257" s="33"/>
      <c r="BB257" s="34"/>
      <c r="BC257" s="53"/>
      <c r="BD257" s="33"/>
      <c r="BE257" s="33"/>
      <c r="BF257" s="33"/>
      <c r="BG257" s="34"/>
      <c r="BH257" s="34"/>
      <c r="BI257" s="33"/>
      <c r="BJ257" s="33"/>
      <c r="BK257" s="33"/>
      <c r="BL257" s="33"/>
      <c r="BM257" s="33"/>
      <c r="BN257" s="34"/>
      <c r="BO257" s="34"/>
      <c r="BP257" s="33"/>
      <c r="BQ257" s="33"/>
      <c r="BR257" s="33"/>
      <c r="BS257" s="33"/>
      <c r="BT257" s="33"/>
      <c r="BU257" s="33"/>
      <c r="BV257" s="33"/>
      <c r="BW257" s="33"/>
      <c r="BX257" s="33"/>
      <c r="BY257" s="34"/>
      <c r="BZ257" s="33"/>
      <c r="CA257" s="69">
        <f>I257+V257+AI257+AP257+BC257+BH257+BO257+BZ257</f>
        <v>56</v>
      </c>
      <c r="CB257" s="34"/>
    </row>
    <row r="258" spans="1:80" x14ac:dyDescent="0.3">
      <c r="A258" s="193" t="s">
        <v>20</v>
      </c>
      <c r="B258" s="152"/>
      <c r="C258" s="81"/>
      <c r="D258" s="93"/>
      <c r="E258" s="93"/>
      <c r="F258" s="93"/>
      <c r="G258" s="93"/>
      <c r="H258" s="82"/>
      <c r="I258" s="90"/>
      <c r="J258" s="81"/>
      <c r="K258" s="93">
        <f>SUM(K254:K257)</f>
        <v>259</v>
      </c>
      <c r="L258" s="93"/>
      <c r="M258" s="93">
        <f>SUM(M254:M257)</f>
        <v>148</v>
      </c>
      <c r="N258" s="93"/>
      <c r="O258" s="93"/>
      <c r="P258" s="93"/>
      <c r="Q258" s="93"/>
      <c r="R258" s="93"/>
      <c r="S258" s="93"/>
      <c r="T258" s="93"/>
      <c r="U258" s="82"/>
      <c r="V258" s="39">
        <f>K258+M258</f>
        <v>407</v>
      </c>
      <c r="W258" s="44"/>
      <c r="X258" s="93"/>
      <c r="Y258" s="93"/>
      <c r="Z258" s="93"/>
      <c r="AA258" s="93"/>
      <c r="AB258" s="82"/>
      <c r="AC258" s="93"/>
      <c r="AD258" s="93"/>
      <c r="AE258" s="93"/>
      <c r="AF258" s="93"/>
      <c r="AG258" s="93"/>
      <c r="AH258" s="93"/>
      <c r="AI258" s="90"/>
      <c r="AJ258" s="64"/>
      <c r="AK258" s="93"/>
      <c r="AL258" s="93"/>
      <c r="AM258" s="93"/>
      <c r="AN258" s="93"/>
      <c r="AO258" s="44"/>
      <c r="AP258" s="90"/>
      <c r="AQ258" s="81"/>
      <c r="AR258" s="93"/>
      <c r="AS258" s="93"/>
      <c r="AT258" s="93"/>
      <c r="AU258" s="93"/>
      <c r="AV258" s="82"/>
      <c r="AW258" s="93"/>
      <c r="AX258" s="93"/>
      <c r="AY258" s="93"/>
      <c r="AZ258" s="93"/>
      <c r="BA258" s="93"/>
      <c r="BB258" s="82"/>
      <c r="BC258" s="90"/>
      <c r="BD258" s="81"/>
      <c r="BE258" s="93">
        <f>SUM(BE255:BE257)</f>
        <v>0</v>
      </c>
      <c r="BF258" s="93"/>
      <c r="BG258" s="82"/>
      <c r="BH258" s="89">
        <f>SUM(BH255:BH257)</f>
        <v>0</v>
      </c>
      <c r="BI258" s="93"/>
      <c r="BJ258" s="93"/>
      <c r="BK258" s="93"/>
      <c r="BL258" s="93"/>
      <c r="BM258" s="93"/>
      <c r="BN258" s="82"/>
      <c r="BO258" s="91"/>
      <c r="BP258" s="81"/>
      <c r="BQ258" s="93"/>
      <c r="BR258" s="93"/>
      <c r="BS258" s="93"/>
      <c r="BT258" s="93"/>
      <c r="BU258" s="93"/>
      <c r="BV258" s="93"/>
      <c r="BW258" s="93"/>
      <c r="BX258" s="93"/>
      <c r="BY258" s="82"/>
      <c r="BZ258" s="89"/>
      <c r="CA258" s="63">
        <f t="shared" ref="CA258" si="34">I258+V258+AI258+AP258+BC258+BH258+BO258+BZ258</f>
        <v>407</v>
      </c>
      <c r="CB258" s="117">
        <v>14</v>
      </c>
    </row>
    <row r="286" spans="1:80" x14ac:dyDescent="0.3">
      <c r="A286" s="144" t="s">
        <v>84</v>
      </c>
      <c r="B286" s="142"/>
      <c r="C286" s="142"/>
      <c r="D286" s="142"/>
      <c r="E286" s="142"/>
      <c r="F286" s="142"/>
      <c r="G286" s="142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  <c r="T286" s="142"/>
      <c r="U286" s="142"/>
      <c r="V286" s="142"/>
      <c r="W286" s="142"/>
      <c r="X286" s="142"/>
      <c r="Y286" s="142"/>
      <c r="Z286" s="142"/>
      <c r="AA286" s="142"/>
      <c r="AB286" s="142"/>
      <c r="AC286" s="142"/>
      <c r="AD286" s="142"/>
      <c r="AE286" s="142"/>
      <c r="AF286" s="142"/>
      <c r="AG286" s="142"/>
      <c r="AH286" s="142"/>
      <c r="AI286" s="142"/>
      <c r="AJ286" s="142"/>
      <c r="AK286" s="142"/>
      <c r="AL286" s="142"/>
      <c r="AM286" s="142"/>
      <c r="AN286" s="142"/>
      <c r="AO286" s="142"/>
      <c r="AP286" s="142"/>
      <c r="AQ286" s="142"/>
      <c r="AR286" s="142"/>
      <c r="AS286" s="142"/>
      <c r="AT286" s="142"/>
      <c r="AU286" s="142"/>
      <c r="AV286" s="142"/>
      <c r="AW286" s="142"/>
      <c r="AX286" s="142"/>
      <c r="AY286" s="142"/>
      <c r="AZ286" s="142"/>
      <c r="BA286" s="142"/>
      <c r="BB286" s="142"/>
      <c r="BC286" s="142"/>
      <c r="BD286" s="142"/>
      <c r="BE286" s="142"/>
      <c r="BF286" s="142"/>
      <c r="BG286" s="142"/>
      <c r="BH286" s="142"/>
      <c r="BI286" s="142"/>
      <c r="BJ286" s="142"/>
      <c r="BK286" s="142"/>
      <c r="BL286" s="142"/>
      <c r="BM286" s="142"/>
      <c r="BN286" s="142"/>
      <c r="BO286" s="142"/>
      <c r="BP286" s="142"/>
      <c r="BQ286" s="142"/>
      <c r="BR286" s="142"/>
      <c r="BS286" s="142"/>
      <c r="BT286" s="142"/>
      <c r="BU286" s="142"/>
      <c r="BV286" s="142"/>
      <c r="BW286" s="142"/>
      <c r="BX286" s="142"/>
      <c r="BY286" s="142"/>
      <c r="BZ286" s="142"/>
      <c r="CA286" s="142"/>
      <c r="CB286" s="145"/>
    </row>
    <row r="287" spans="1:80" x14ac:dyDescent="0.3">
      <c r="A287">
        <v>1</v>
      </c>
      <c r="B287" s="16" t="s">
        <v>161</v>
      </c>
      <c r="C287" s="7">
        <v>21</v>
      </c>
      <c r="D287">
        <v>50</v>
      </c>
      <c r="H287" s="8"/>
      <c r="I287" s="52">
        <f>D287+F287+H287</f>
        <v>50</v>
      </c>
      <c r="P287" s="16"/>
      <c r="R287">
        <v>6</v>
      </c>
      <c r="S287">
        <v>84</v>
      </c>
      <c r="U287" s="8"/>
      <c r="V287" s="19">
        <f t="shared" ref="V287:V298" si="35">K287+M287+O287+Q287+S287+U287</f>
        <v>84</v>
      </c>
      <c r="AB287" s="8"/>
      <c r="AH287" s="2"/>
      <c r="AI287" s="19"/>
      <c r="AO287" s="8"/>
      <c r="AP287" s="99"/>
      <c r="AQ287" s="7"/>
      <c r="AR287" s="16"/>
      <c r="AS287" s="16"/>
      <c r="AT287" s="16"/>
      <c r="AU287" s="16"/>
      <c r="AV287" s="8"/>
      <c r="AW287" s="16"/>
      <c r="AX287" s="16"/>
      <c r="AY287" s="16"/>
      <c r="AZ287" s="16"/>
      <c r="BA287" s="16"/>
      <c r="BB287" s="8"/>
      <c r="BC287" s="27"/>
      <c r="BD287" s="7"/>
      <c r="BE287" s="16"/>
      <c r="BF287" s="16"/>
      <c r="BG287" s="2"/>
      <c r="BH287" s="52"/>
      <c r="BI287" s="17"/>
      <c r="BJ287" s="16"/>
      <c r="BK287" s="16"/>
      <c r="BL287" s="16"/>
      <c r="BM287" s="16"/>
      <c r="BN287" s="2"/>
      <c r="BO287" s="49"/>
      <c r="BP287" s="17"/>
      <c r="BQ287" s="18"/>
      <c r="BR287" s="18"/>
      <c r="BS287" s="18"/>
      <c r="BT287" s="18"/>
      <c r="BU287" s="18"/>
      <c r="BV287" s="18"/>
      <c r="BW287" s="18"/>
      <c r="BX287" s="18"/>
      <c r="BY287" s="8"/>
      <c r="BZ287" s="52"/>
      <c r="CA287" s="23">
        <f t="shared" ref="CA287:CA297" si="36">I287+V287+AI287+AP287+BC287+BH287+BO287+BZ287</f>
        <v>134</v>
      </c>
      <c r="CB287" s="8"/>
    </row>
    <row r="288" spans="1:80" x14ac:dyDescent="0.3">
      <c r="A288">
        <v>2</v>
      </c>
      <c r="B288" s="16" t="s">
        <v>160</v>
      </c>
      <c r="C288" s="7"/>
      <c r="H288" s="8"/>
      <c r="I288" s="52"/>
      <c r="P288" s="16"/>
      <c r="R288">
        <v>9</v>
      </c>
      <c r="S288">
        <v>75</v>
      </c>
      <c r="U288" s="8"/>
      <c r="V288" s="27">
        <f t="shared" si="35"/>
        <v>75</v>
      </c>
      <c r="AB288" s="8"/>
      <c r="AH288" s="8"/>
      <c r="AI288" s="27"/>
      <c r="AO288" s="8"/>
      <c r="AP288" s="49"/>
      <c r="AQ288" s="7"/>
      <c r="AR288" s="16"/>
      <c r="AS288" s="16"/>
      <c r="AT288" s="16"/>
      <c r="AU288" s="16"/>
      <c r="AV288" s="8"/>
      <c r="AW288" s="16"/>
      <c r="AX288" s="16"/>
      <c r="AY288" s="16"/>
      <c r="AZ288" s="16"/>
      <c r="BA288" s="16"/>
      <c r="BB288" s="8"/>
      <c r="BC288" s="27"/>
      <c r="BD288" s="28"/>
      <c r="BE288" s="25"/>
      <c r="BF288" s="16"/>
      <c r="BG288" s="8"/>
      <c r="BH288" s="52"/>
      <c r="BI288" s="7"/>
      <c r="BJ288" s="16"/>
      <c r="BK288" s="16"/>
      <c r="BL288" s="16"/>
      <c r="BM288" s="16"/>
      <c r="BN288" s="8"/>
      <c r="BO288" s="49"/>
      <c r="BP288" s="7"/>
      <c r="BQ288" s="16"/>
      <c r="BR288" s="16"/>
      <c r="BS288" s="16"/>
      <c r="BT288" s="16"/>
      <c r="BU288" s="16"/>
      <c r="BV288" s="16"/>
      <c r="BW288" s="16"/>
      <c r="BX288" s="16"/>
      <c r="BY288" s="8"/>
      <c r="BZ288" s="52"/>
      <c r="CA288" s="23">
        <f t="shared" si="36"/>
        <v>75</v>
      </c>
      <c r="CB288" s="8"/>
    </row>
    <row r="289" spans="1:80" x14ac:dyDescent="0.3">
      <c r="A289">
        <v>3</v>
      </c>
      <c r="B289" s="25" t="s">
        <v>86</v>
      </c>
      <c r="C289" s="7"/>
      <c r="H289" s="8"/>
      <c r="I289" s="52"/>
      <c r="P289" s="16"/>
      <c r="U289" s="8"/>
      <c r="V289" s="27"/>
      <c r="AB289" s="8"/>
      <c r="AH289" s="8"/>
      <c r="AI289" s="27"/>
      <c r="AO289" s="8"/>
      <c r="AP289" s="49"/>
      <c r="AQ289" s="7"/>
      <c r="AR289" s="16"/>
      <c r="AS289" s="16"/>
      <c r="AT289" s="16"/>
      <c r="AU289" s="16"/>
      <c r="AV289" s="8"/>
      <c r="AW289" s="16">
        <v>13</v>
      </c>
      <c r="AX289" s="16">
        <v>66</v>
      </c>
      <c r="AY289" s="16">
        <v>8</v>
      </c>
      <c r="AZ289" s="25">
        <v>74</v>
      </c>
      <c r="BA289" s="16"/>
      <c r="BB289" s="8"/>
      <c r="BC289" s="27">
        <f t="shared" ref="BC289:BC290" si="37">AX289+AZ289+BB289</f>
        <v>140</v>
      </c>
      <c r="BD289" s="25"/>
      <c r="BE289" s="25"/>
      <c r="BF289" s="16"/>
      <c r="BG289" s="8"/>
      <c r="BH289" s="52"/>
      <c r="BI289" s="16"/>
      <c r="BJ289" s="16"/>
      <c r="BK289" s="16"/>
      <c r="BL289" s="16"/>
      <c r="BM289" s="16"/>
      <c r="BN289" s="8"/>
      <c r="BO289" s="49"/>
      <c r="BP289" s="7"/>
      <c r="BQ289" s="16"/>
      <c r="BR289" s="16"/>
      <c r="BS289" s="16"/>
      <c r="BT289" s="16"/>
      <c r="BU289" s="16"/>
      <c r="BV289" s="16"/>
      <c r="BW289" s="16"/>
      <c r="BX289" s="16"/>
      <c r="BY289" s="8"/>
      <c r="BZ289" s="52"/>
      <c r="CA289" s="23">
        <f t="shared" si="36"/>
        <v>140</v>
      </c>
      <c r="CB289" s="8"/>
    </row>
    <row r="290" spans="1:80" x14ac:dyDescent="0.3">
      <c r="A290">
        <v>4</v>
      </c>
      <c r="B290" s="25" t="s">
        <v>218</v>
      </c>
      <c r="C290" s="7"/>
      <c r="H290" s="8"/>
      <c r="I290" s="52"/>
      <c r="P290" s="16"/>
      <c r="U290" s="8"/>
      <c r="V290" s="27"/>
      <c r="AB290" s="8"/>
      <c r="AH290" s="8"/>
      <c r="AI290" s="27"/>
      <c r="AO290" s="8"/>
      <c r="AP290" s="49"/>
      <c r="AQ290" s="7"/>
      <c r="AR290" s="16"/>
      <c r="AS290" s="16"/>
      <c r="AT290" s="16"/>
      <c r="AU290" s="16"/>
      <c r="AV290" s="8"/>
      <c r="AW290" s="16">
        <v>14</v>
      </c>
      <c r="AX290" s="16">
        <v>64</v>
      </c>
      <c r="AY290" s="16">
        <v>8</v>
      </c>
      <c r="AZ290" s="25">
        <v>74</v>
      </c>
      <c r="BA290" s="16"/>
      <c r="BB290" s="8"/>
      <c r="BC290" s="27">
        <f t="shared" si="37"/>
        <v>138</v>
      </c>
      <c r="BD290" s="25"/>
      <c r="BE290" s="25"/>
      <c r="BF290" s="16"/>
      <c r="BG290" s="8"/>
      <c r="BH290" s="52"/>
      <c r="BI290" s="16"/>
      <c r="BJ290" s="16"/>
      <c r="BK290" s="16"/>
      <c r="BL290" s="16"/>
      <c r="BM290" s="16"/>
      <c r="BN290" s="8"/>
      <c r="BO290" s="49"/>
      <c r="BP290" s="7"/>
      <c r="BQ290" s="16"/>
      <c r="BR290" s="16"/>
      <c r="BS290" s="16"/>
      <c r="BT290" s="16"/>
      <c r="BU290" s="16"/>
      <c r="BV290" s="16"/>
      <c r="BW290" s="16"/>
      <c r="BX290" s="16"/>
      <c r="BY290" s="8"/>
      <c r="BZ290" s="52"/>
      <c r="CA290" s="23">
        <f t="shared" si="36"/>
        <v>138</v>
      </c>
      <c r="CB290" s="8"/>
    </row>
    <row r="291" spans="1:80" x14ac:dyDescent="0.3">
      <c r="A291">
        <v>5</v>
      </c>
      <c r="B291" s="8" t="s">
        <v>159</v>
      </c>
      <c r="C291" s="7"/>
      <c r="H291" s="8"/>
      <c r="I291" s="52"/>
      <c r="O291" s="16"/>
      <c r="P291" s="16"/>
      <c r="R291">
        <v>10</v>
      </c>
      <c r="S291">
        <v>72</v>
      </c>
      <c r="U291" s="8"/>
      <c r="V291" s="51">
        <f t="shared" si="35"/>
        <v>72</v>
      </c>
      <c r="W291" s="33"/>
      <c r="X291" s="33"/>
      <c r="Y291" s="33"/>
      <c r="AB291" s="8"/>
      <c r="AH291" s="8"/>
      <c r="AI291" s="27"/>
      <c r="AJ291" s="31"/>
      <c r="AK291" s="33"/>
      <c r="AL291" s="33"/>
      <c r="AM291" s="33"/>
      <c r="AN291" s="33"/>
      <c r="AO291" s="34"/>
      <c r="AP291" s="51"/>
      <c r="AQ291" s="31"/>
      <c r="AR291" s="33"/>
      <c r="AS291" s="33"/>
      <c r="AT291" s="33"/>
      <c r="AU291" s="33"/>
      <c r="AV291" s="34"/>
      <c r="AW291" s="33"/>
      <c r="AX291" s="33"/>
      <c r="AY291" s="16"/>
      <c r="AZ291" s="33"/>
      <c r="BA291" s="33"/>
      <c r="BB291" s="34"/>
      <c r="BC291" s="27"/>
      <c r="BD291" s="16"/>
      <c r="BE291" s="16"/>
      <c r="BF291" s="33"/>
      <c r="BG291" s="34"/>
      <c r="BH291" s="52"/>
      <c r="BI291" s="16"/>
      <c r="BJ291" s="16"/>
      <c r="BK291" s="16"/>
      <c r="BL291" s="16"/>
      <c r="BM291" s="16"/>
      <c r="BN291" s="8"/>
      <c r="BO291" s="49"/>
      <c r="BP291" s="7"/>
      <c r="BQ291" s="16"/>
      <c r="BR291" s="16"/>
      <c r="BS291" s="16"/>
      <c r="BT291" s="16"/>
      <c r="BU291" s="16"/>
      <c r="BV291" s="16"/>
      <c r="BW291" s="16"/>
      <c r="BX291" s="16"/>
      <c r="BY291" s="8"/>
      <c r="BZ291" s="52"/>
      <c r="CA291" s="23">
        <f t="shared" si="36"/>
        <v>72</v>
      </c>
      <c r="CB291" s="8"/>
    </row>
    <row r="292" spans="1:80" x14ac:dyDescent="0.3">
      <c r="A292">
        <v>4</v>
      </c>
      <c r="B292" s="8" t="s">
        <v>86</v>
      </c>
      <c r="C292" s="7"/>
      <c r="H292" s="8"/>
      <c r="I292" s="52"/>
      <c r="P292" s="16"/>
      <c r="U292" s="8"/>
      <c r="V292" s="27"/>
      <c r="AB292" s="8"/>
      <c r="AH292" s="8"/>
      <c r="AI292" s="27"/>
      <c r="AO292" s="8"/>
      <c r="AP292" s="49"/>
      <c r="AQ292" s="7"/>
      <c r="AR292" s="16"/>
      <c r="AS292" s="16"/>
      <c r="AT292" s="16"/>
      <c r="AU292" s="16"/>
      <c r="AV292" s="8"/>
      <c r="AW292" s="16"/>
      <c r="AX292" s="16"/>
      <c r="AY292" s="16"/>
      <c r="AZ292" s="16"/>
      <c r="BA292" s="16"/>
      <c r="BB292" s="8"/>
      <c r="BC292" s="27">
        <f>AX292+AZ292+BB292</f>
        <v>0</v>
      </c>
      <c r="BD292" s="16"/>
      <c r="BE292" s="25"/>
      <c r="BF292" s="16"/>
      <c r="BG292" s="8"/>
      <c r="BH292" s="52"/>
      <c r="BI292" s="16"/>
      <c r="BJ292" s="16"/>
      <c r="BK292" s="16"/>
      <c r="BL292" s="16"/>
      <c r="BM292" s="16"/>
      <c r="BN292" s="8"/>
      <c r="BO292" s="49"/>
      <c r="BP292" s="7"/>
      <c r="BQ292" s="16"/>
      <c r="BR292" s="16"/>
      <c r="BS292" s="16"/>
      <c r="BT292" s="16"/>
      <c r="BU292" s="16"/>
      <c r="BV292" s="16"/>
      <c r="BW292" s="16"/>
      <c r="BX292" s="16"/>
      <c r="BY292" s="8"/>
      <c r="BZ292" s="52"/>
      <c r="CA292" s="23">
        <f t="shared" si="36"/>
        <v>0</v>
      </c>
      <c r="CB292" s="8"/>
    </row>
    <row r="293" spans="1:80" x14ac:dyDescent="0.3">
      <c r="A293">
        <v>5</v>
      </c>
      <c r="B293" s="8" t="s">
        <v>88</v>
      </c>
      <c r="C293" s="7"/>
      <c r="H293" s="8"/>
      <c r="I293" s="52"/>
      <c r="P293" s="16"/>
      <c r="U293" s="8"/>
      <c r="V293" s="19"/>
      <c r="AB293" s="8"/>
      <c r="AH293" s="8"/>
      <c r="AI293" s="27"/>
      <c r="AO293" s="8"/>
      <c r="AP293" s="49"/>
      <c r="AQ293" s="7"/>
      <c r="AR293" s="16"/>
      <c r="AS293" s="16"/>
      <c r="AT293" s="16"/>
      <c r="AU293" s="16"/>
      <c r="AV293" s="8"/>
      <c r="AW293" s="16"/>
      <c r="AX293" s="16"/>
      <c r="AY293" s="16"/>
      <c r="AZ293" s="16"/>
      <c r="BA293" s="16"/>
      <c r="BB293" s="8"/>
      <c r="BC293" s="27">
        <f>AX293+AZ293+BB293</f>
        <v>0</v>
      </c>
      <c r="BD293" s="16"/>
      <c r="BE293" s="16"/>
      <c r="BF293" s="16"/>
      <c r="BG293" s="8"/>
      <c r="BH293" s="52"/>
      <c r="BI293" s="16"/>
      <c r="BJ293" s="16"/>
      <c r="BK293" s="16"/>
      <c r="BL293" s="16"/>
      <c r="BM293" s="16"/>
      <c r="BN293" s="8"/>
      <c r="BO293" s="49"/>
      <c r="BP293" s="7"/>
      <c r="BQ293" s="16"/>
      <c r="BR293" s="16"/>
      <c r="BS293" s="16"/>
      <c r="BT293" s="16"/>
      <c r="BU293" s="16"/>
      <c r="BV293" s="16"/>
      <c r="BW293" s="16"/>
      <c r="BX293" s="16"/>
      <c r="BY293" s="8"/>
      <c r="BZ293" s="52"/>
      <c r="CA293" s="23">
        <f t="shared" si="36"/>
        <v>0</v>
      </c>
      <c r="CB293" s="8"/>
    </row>
    <row r="294" spans="1:80" x14ac:dyDescent="0.3">
      <c r="A294">
        <v>6</v>
      </c>
      <c r="B294" s="8" t="s">
        <v>85</v>
      </c>
      <c r="C294" s="7"/>
      <c r="D294" s="16"/>
      <c r="E294" s="16"/>
      <c r="F294" s="16"/>
      <c r="G294" s="16"/>
      <c r="H294" s="8"/>
      <c r="I294" s="52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8"/>
      <c r="V294" s="19"/>
      <c r="X294" s="16"/>
      <c r="Y294" s="16"/>
      <c r="Z294" s="16"/>
      <c r="AA294" s="16"/>
      <c r="AB294" s="8"/>
      <c r="AC294" s="16"/>
      <c r="AD294" s="16"/>
      <c r="AE294" s="16"/>
      <c r="AF294" s="16"/>
      <c r="AG294" s="16"/>
      <c r="AH294" s="8"/>
      <c r="AI294" s="27"/>
      <c r="AK294" s="16"/>
      <c r="AL294" s="16"/>
      <c r="AM294" s="16"/>
      <c r="AN294" s="16"/>
      <c r="AO294" s="8"/>
      <c r="AP294" s="49"/>
      <c r="AQ294" s="7"/>
      <c r="AR294" s="16"/>
      <c r="AS294" s="16"/>
      <c r="AT294" s="16"/>
      <c r="AU294" s="16"/>
      <c r="AV294" s="8"/>
      <c r="AW294" s="16"/>
      <c r="AX294" s="16"/>
      <c r="AY294" s="16"/>
      <c r="AZ294" s="16"/>
      <c r="BA294" s="16"/>
      <c r="BB294" s="8"/>
      <c r="BC294" s="27">
        <f>AX294+AZ294+BB294</f>
        <v>0</v>
      </c>
      <c r="BD294" s="16"/>
      <c r="BE294" s="16"/>
      <c r="BF294" s="16"/>
      <c r="BG294" s="8"/>
      <c r="BH294" s="52"/>
      <c r="BI294" s="16"/>
      <c r="BJ294" s="16"/>
      <c r="BK294" s="16"/>
      <c r="BL294" s="16"/>
      <c r="BM294" s="16"/>
      <c r="BN294" s="8"/>
      <c r="BO294" s="49"/>
      <c r="BP294" s="7"/>
      <c r="BQ294" s="16"/>
      <c r="BR294" s="16"/>
      <c r="BS294" s="16"/>
      <c r="BT294" s="16"/>
      <c r="BU294" s="16"/>
      <c r="BV294" s="16"/>
      <c r="BW294" s="16"/>
      <c r="BX294" s="16"/>
      <c r="BY294" s="8"/>
      <c r="BZ294" s="52"/>
      <c r="CA294" s="23">
        <f t="shared" si="36"/>
        <v>0</v>
      </c>
      <c r="CB294" s="8"/>
    </row>
    <row r="295" spans="1:80" x14ac:dyDescent="0.3">
      <c r="A295">
        <v>7</v>
      </c>
      <c r="B295" s="8" t="s">
        <v>87</v>
      </c>
      <c r="C295" s="16"/>
      <c r="H295" s="8"/>
      <c r="I295" s="52"/>
      <c r="P295" s="16"/>
      <c r="U295" s="8"/>
      <c r="V295" s="19"/>
      <c r="AB295" s="8"/>
      <c r="AH295" s="8"/>
      <c r="AI295" s="27"/>
      <c r="AO295" s="8"/>
      <c r="AP295" s="99"/>
      <c r="AQ295" s="7"/>
      <c r="AR295" s="16"/>
      <c r="AS295" s="16"/>
      <c r="AT295" s="16"/>
      <c r="AU295" s="16"/>
      <c r="AV295" s="8"/>
      <c r="AW295" s="16"/>
      <c r="AX295" s="16"/>
      <c r="AY295" s="16"/>
      <c r="AZ295" s="16"/>
      <c r="BA295" s="16"/>
      <c r="BB295" s="8"/>
      <c r="BC295" s="52">
        <f>AX295+AZ295+BB295</f>
        <v>0</v>
      </c>
      <c r="BD295" s="7"/>
      <c r="BE295" s="16"/>
      <c r="BF295" s="16"/>
      <c r="BG295" s="8"/>
      <c r="BH295" s="52"/>
      <c r="BI295" s="7"/>
      <c r="BJ295" s="16"/>
      <c r="BK295" s="16"/>
      <c r="BL295" s="16"/>
      <c r="BM295" s="16"/>
      <c r="BN295" s="8"/>
      <c r="BO295" s="49"/>
      <c r="BP295" s="7"/>
      <c r="BQ295" s="16"/>
      <c r="BR295" s="16"/>
      <c r="BS295" s="16"/>
      <c r="BT295" s="16"/>
      <c r="BU295" s="16"/>
      <c r="BV295" s="16"/>
      <c r="BW295" s="16"/>
      <c r="BX295" s="16"/>
      <c r="BY295" s="8"/>
      <c r="BZ295" s="52"/>
      <c r="CA295" s="23">
        <f t="shared" si="36"/>
        <v>0</v>
      </c>
      <c r="CB295" s="29"/>
    </row>
    <row r="296" spans="1:80" x14ac:dyDescent="0.3">
      <c r="A296">
        <v>8</v>
      </c>
      <c r="B296" s="8" t="s">
        <v>102</v>
      </c>
      <c r="C296" s="16"/>
      <c r="H296" s="8"/>
      <c r="I296" s="27"/>
      <c r="O296" s="16"/>
      <c r="P296" s="16"/>
      <c r="U296" s="8"/>
      <c r="V296" s="19"/>
      <c r="W296" s="16"/>
      <c r="X296" s="16"/>
      <c r="Y296" s="16"/>
      <c r="AB296" s="8"/>
      <c r="AH296" s="8"/>
      <c r="AI296" s="27"/>
      <c r="AJ296" s="7"/>
      <c r="AM296" s="16"/>
      <c r="AN296" s="16"/>
      <c r="AO296" s="8"/>
      <c r="AP296" s="27"/>
      <c r="AQ296" s="7"/>
      <c r="AR296" s="16"/>
      <c r="AS296" s="16"/>
      <c r="AT296" s="16"/>
      <c r="AU296" s="16"/>
      <c r="AV296" s="8"/>
      <c r="AW296" s="7"/>
      <c r="AX296" s="16"/>
      <c r="AY296" s="16"/>
      <c r="AZ296" s="16"/>
      <c r="BA296" s="16"/>
      <c r="BB296" s="8"/>
      <c r="BC296" s="52"/>
      <c r="BD296" s="7"/>
      <c r="BE296" s="16"/>
      <c r="BF296" s="16"/>
      <c r="BG296" s="8"/>
      <c r="BH296" s="27"/>
      <c r="BI296" s="16"/>
      <c r="BJ296" s="16"/>
      <c r="BK296" s="16"/>
      <c r="BL296" s="16"/>
      <c r="BM296" s="16"/>
      <c r="BN296" s="8"/>
      <c r="BO296" s="49"/>
      <c r="BP296" s="7"/>
      <c r="BQ296" s="16"/>
      <c r="BR296" s="16"/>
      <c r="BS296" s="16"/>
      <c r="BT296" s="16"/>
      <c r="BU296" s="16"/>
      <c r="BV296" s="16"/>
      <c r="BW296" s="16"/>
      <c r="BX296" s="16"/>
      <c r="BY296" s="8"/>
      <c r="BZ296" s="52"/>
      <c r="CA296" s="23">
        <f t="shared" si="36"/>
        <v>0</v>
      </c>
      <c r="CB296" s="8"/>
    </row>
    <row r="297" spans="1:80" x14ac:dyDescent="0.3">
      <c r="A297">
        <v>9</v>
      </c>
      <c r="B297" s="8" t="s">
        <v>89</v>
      </c>
      <c r="C297" s="16"/>
      <c r="H297" s="8"/>
      <c r="I297" s="51"/>
      <c r="O297" s="16"/>
      <c r="P297" s="16"/>
      <c r="U297" s="8"/>
      <c r="V297" s="104"/>
      <c r="W297" s="31"/>
      <c r="X297" s="33"/>
      <c r="Y297" s="33"/>
      <c r="AB297" s="8"/>
      <c r="AH297" s="34"/>
      <c r="AI297" s="51"/>
      <c r="AJ297" s="33"/>
      <c r="AK297" s="33"/>
      <c r="AL297" s="33"/>
      <c r="AM297" s="33"/>
      <c r="AN297" s="33"/>
      <c r="AO297" s="8"/>
      <c r="AP297" s="49"/>
      <c r="AQ297" s="31"/>
      <c r="AR297" s="33"/>
      <c r="AS297" s="33"/>
      <c r="AT297" s="33"/>
      <c r="AU297" s="33"/>
      <c r="AV297" s="34"/>
      <c r="AW297" s="31"/>
      <c r="AX297" s="33"/>
      <c r="AY297" s="33"/>
      <c r="AZ297" s="33"/>
      <c r="BA297" s="33"/>
      <c r="BB297" s="34"/>
      <c r="BC297" s="51"/>
      <c r="BD297" s="7"/>
      <c r="BE297" s="33"/>
      <c r="BF297" s="33"/>
      <c r="BG297" s="34"/>
      <c r="BH297" s="101"/>
      <c r="BI297" s="31"/>
      <c r="BJ297" s="33"/>
      <c r="BK297" s="33"/>
      <c r="BL297" s="33"/>
      <c r="BM297" s="33"/>
      <c r="BN297" s="34"/>
      <c r="BO297" s="101"/>
      <c r="BP297" s="31"/>
      <c r="BQ297" s="33"/>
      <c r="BR297" s="33"/>
      <c r="BS297" s="33"/>
      <c r="BT297" s="33"/>
      <c r="BU297" s="33"/>
      <c r="BV297" s="33"/>
      <c r="BW297" s="33"/>
      <c r="BX297" s="33"/>
      <c r="BY297" s="34"/>
      <c r="BZ297" s="51"/>
      <c r="CA297" s="23">
        <f t="shared" si="36"/>
        <v>0</v>
      </c>
      <c r="CB297" s="8"/>
    </row>
    <row r="298" spans="1:80" x14ac:dyDescent="0.3">
      <c r="A298" s="35"/>
      <c r="B298" s="74" t="s">
        <v>20</v>
      </c>
      <c r="C298" s="75"/>
      <c r="D298" s="75">
        <f>SUM(D287:D296)</f>
        <v>50</v>
      </c>
      <c r="E298" s="75"/>
      <c r="F298" s="75"/>
      <c r="G298" s="75"/>
      <c r="H298" s="74"/>
      <c r="I298" s="40">
        <f t="shared" ref="I298" si="38">D298+F298+H298</f>
        <v>50</v>
      </c>
      <c r="J298" s="75"/>
      <c r="K298" s="75"/>
      <c r="L298" s="75"/>
      <c r="M298" s="75"/>
      <c r="N298" s="75"/>
      <c r="O298" s="75"/>
      <c r="P298" s="75"/>
      <c r="Q298" s="75"/>
      <c r="R298" s="75"/>
      <c r="S298" s="75">
        <f>SUM(S287:S297)</f>
        <v>231</v>
      </c>
      <c r="T298" s="75"/>
      <c r="U298" s="74"/>
      <c r="V298" s="76">
        <f t="shared" si="35"/>
        <v>231</v>
      </c>
      <c r="W298" s="77"/>
      <c r="X298" s="78"/>
      <c r="Y298" s="78"/>
      <c r="Z298" s="75"/>
      <c r="AA298" s="75"/>
      <c r="AB298" s="74"/>
      <c r="AC298" s="75"/>
      <c r="AD298" s="75"/>
      <c r="AE298" s="75"/>
      <c r="AF298" s="75"/>
      <c r="AG298" s="75"/>
      <c r="AH298" s="126"/>
      <c r="AI298" s="85"/>
      <c r="AJ298" s="77"/>
      <c r="AK298" s="78"/>
      <c r="AL298" s="78"/>
      <c r="AM298" s="78"/>
      <c r="AN298" s="78"/>
      <c r="AO298" s="79"/>
      <c r="AP298" s="80"/>
      <c r="AQ298" s="81"/>
      <c r="AR298" s="78"/>
      <c r="AS298" s="78"/>
      <c r="AT298" s="78"/>
      <c r="AU298" s="78"/>
      <c r="AV298" s="82"/>
      <c r="AW298" s="78"/>
      <c r="AX298" s="78">
        <f>SUM(AX287:AX296)</f>
        <v>130</v>
      </c>
      <c r="AY298" s="136"/>
      <c r="AZ298" s="136">
        <f>SUM(AZ287:AZ296)</f>
        <v>148</v>
      </c>
      <c r="BA298" s="78"/>
      <c r="BB298" s="83">
        <f>SUM(BB287:BB296)</f>
        <v>0</v>
      </c>
      <c r="BC298" s="86">
        <f>AR298+AT298+AV298+AX298+AZ298+BB298</f>
        <v>278</v>
      </c>
      <c r="BD298" s="92"/>
      <c r="BE298" s="88">
        <f>SUM(BE287:BE295)</f>
        <v>0</v>
      </c>
      <c r="BF298" s="78"/>
      <c r="BG298" s="82"/>
      <c r="BH298" s="86"/>
      <c r="BI298" s="92"/>
      <c r="BJ298" s="88"/>
      <c r="BK298" s="88"/>
      <c r="BL298" s="88"/>
      <c r="BM298" s="88"/>
      <c r="BN298" s="88"/>
      <c r="BO298" s="84"/>
      <c r="BP298" s="92"/>
      <c r="BQ298" s="88"/>
      <c r="BR298" s="88"/>
      <c r="BS298" s="88"/>
      <c r="BT298" s="88"/>
      <c r="BU298" s="88"/>
      <c r="BV298" s="88"/>
      <c r="BW298" s="88"/>
      <c r="BX298" s="88"/>
      <c r="BY298" s="79"/>
      <c r="BZ298" s="85"/>
      <c r="CA298" s="63">
        <f>SUM(CA287:CA296)</f>
        <v>559</v>
      </c>
      <c r="CB298" s="87">
        <v>12</v>
      </c>
    </row>
    <row r="310" spans="1:80" x14ac:dyDescent="0.3">
      <c r="A310" s="144" t="s">
        <v>206</v>
      </c>
      <c r="B310" s="142"/>
      <c r="C310" s="142"/>
      <c r="D310" s="142"/>
      <c r="E310" s="142"/>
      <c r="F310" s="142"/>
      <c r="G310" s="142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  <c r="T310" s="142"/>
      <c r="U310" s="142"/>
      <c r="V310" s="142"/>
      <c r="W310" s="142"/>
      <c r="X310" s="142"/>
      <c r="Y310" s="142"/>
      <c r="Z310" s="142"/>
      <c r="AA310" s="142"/>
      <c r="AB310" s="142"/>
      <c r="AC310" s="142"/>
      <c r="AD310" s="142"/>
      <c r="AE310" s="142"/>
      <c r="AF310" s="142"/>
      <c r="AG310" s="142"/>
      <c r="AH310" s="142"/>
      <c r="AI310" s="142"/>
      <c r="AJ310" s="142"/>
      <c r="AK310" s="142"/>
      <c r="AL310" s="142"/>
      <c r="AM310" s="142"/>
      <c r="AN310" s="142"/>
      <c r="AO310" s="142"/>
      <c r="AP310" s="142"/>
      <c r="AQ310" s="142"/>
      <c r="AR310" s="142"/>
      <c r="AS310" s="142"/>
      <c r="AT310" s="142"/>
      <c r="AU310" s="142"/>
      <c r="AV310" s="142"/>
      <c r="AW310" s="142"/>
      <c r="AX310" s="142"/>
      <c r="AY310" s="142"/>
      <c r="AZ310" s="142"/>
      <c r="BA310" s="142"/>
      <c r="BB310" s="142"/>
      <c r="BC310" s="142"/>
      <c r="BD310" s="142"/>
      <c r="BE310" s="142"/>
      <c r="BF310" s="142"/>
      <c r="BG310" s="142"/>
      <c r="BH310" s="142"/>
      <c r="BI310" s="142"/>
      <c r="BJ310" s="142"/>
      <c r="BK310" s="142"/>
      <c r="BL310" s="142"/>
      <c r="BM310" s="142"/>
      <c r="BN310" s="142"/>
      <c r="BO310" s="142"/>
      <c r="BP310" s="142"/>
      <c r="BQ310" s="142"/>
      <c r="BR310" s="142"/>
      <c r="BS310" s="142"/>
      <c r="BT310" s="142"/>
      <c r="BU310" s="142"/>
      <c r="BV310" s="142"/>
      <c r="BW310" s="142"/>
      <c r="BX310" s="142"/>
      <c r="BY310" s="142"/>
      <c r="BZ310" s="142"/>
      <c r="CA310" s="142"/>
      <c r="CB310" s="145"/>
    </row>
    <row r="311" spans="1:80" x14ac:dyDescent="0.3">
      <c r="A311">
        <v>1</v>
      </c>
      <c r="B311" s="8" t="s">
        <v>207</v>
      </c>
      <c r="C311" s="7"/>
      <c r="H311" s="8"/>
      <c r="I311" s="27"/>
      <c r="J311" s="7"/>
      <c r="U311" s="8"/>
      <c r="V311" s="19"/>
      <c r="W311" s="7">
        <v>33</v>
      </c>
      <c r="X311" s="25">
        <v>26</v>
      </c>
      <c r="Y311">
        <v>13</v>
      </c>
      <c r="Z311">
        <v>64</v>
      </c>
      <c r="AB311" s="8"/>
      <c r="AH311" s="8"/>
      <c r="AI311" s="97">
        <f>X311+Z311+AB311</f>
        <v>90</v>
      </c>
      <c r="AO311" s="8"/>
      <c r="AP311" s="19"/>
      <c r="AQ311" s="16"/>
      <c r="AR311" s="16"/>
      <c r="AS311" s="16"/>
      <c r="AT311" s="16"/>
      <c r="AU311" s="16"/>
      <c r="AV311" s="8"/>
      <c r="AW311" s="16"/>
      <c r="AX311" s="16"/>
      <c r="AY311" s="16"/>
      <c r="AZ311" s="16"/>
      <c r="BA311" s="16"/>
      <c r="BB311" s="8"/>
      <c r="BC311" s="52"/>
      <c r="BD311" s="16"/>
      <c r="BE311" s="16"/>
      <c r="BF311" s="16"/>
      <c r="BG311" s="2"/>
      <c r="BH311" s="52"/>
      <c r="BI311" s="16"/>
      <c r="BJ311" s="16"/>
      <c r="BK311" s="16"/>
      <c r="BL311" s="16"/>
      <c r="BM311" s="16"/>
      <c r="BN311" s="2"/>
      <c r="BO311" s="49"/>
      <c r="BP311" s="17"/>
      <c r="BQ311" s="18"/>
      <c r="BR311" s="18"/>
      <c r="BS311" s="18"/>
      <c r="BT311" s="18"/>
      <c r="BU311" s="18"/>
      <c r="BV311" s="18"/>
      <c r="BW311" s="18"/>
      <c r="BX311" s="18"/>
      <c r="BY311" s="8"/>
      <c r="BZ311" s="52"/>
      <c r="CA311" s="69">
        <f>I311+V311+AI311+AP311+BC311+BH311+BO311+BZ311</f>
        <v>90</v>
      </c>
      <c r="CB311" s="8"/>
    </row>
    <row r="312" spans="1:80" x14ac:dyDescent="0.3">
      <c r="A312">
        <v>2</v>
      </c>
      <c r="B312" s="8" t="s">
        <v>209</v>
      </c>
      <c r="C312" s="7"/>
      <c r="H312" s="8"/>
      <c r="I312" s="52"/>
      <c r="J312" s="7"/>
      <c r="U312" s="8"/>
      <c r="V312" s="27"/>
      <c r="W312" s="7">
        <v>17</v>
      </c>
      <c r="X312">
        <v>58</v>
      </c>
      <c r="AB312" s="8"/>
      <c r="AH312" s="8"/>
      <c r="AI312" s="97">
        <f>X312+Z312+AB312</f>
        <v>58</v>
      </c>
      <c r="AO312" s="8"/>
      <c r="AP312" s="27"/>
      <c r="AQ312" s="16"/>
      <c r="AR312" s="16"/>
      <c r="AS312" s="16"/>
      <c r="AT312" s="16"/>
      <c r="AU312" s="16"/>
      <c r="AV312" s="8"/>
      <c r="AW312" s="16"/>
      <c r="AX312" s="16"/>
      <c r="AY312" s="16"/>
      <c r="AZ312" s="16"/>
      <c r="BA312" s="16"/>
      <c r="BB312" s="8"/>
      <c r="BC312" s="52"/>
      <c r="BD312" s="16"/>
      <c r="BE312" s="16"/>
      <c r="BF312" s="16"/>
      <c r="BG312" s="8"/>
      <c r="BH312" s="52"/>
      <c r="BI312" s="16"/>
      <c r="BJ312" s="16"/>
      <c r="BK312" s="16"/>
      <c r="BL312" s="16"/>
      <c r="BM312" s="16"/>
      <c r="BN312" s="8"/>
      <c r="BO312" s="49"/>
      <c r="BP312" s="7"/>
      <c r="BQ312" s="16"/>
      <c r="BR312" s="16"/>
      <c r="BS312" s="16"/>
      <c r="BT312" s="16"/>
      <c r="BU312" s="16"/>
      <c r="BV312" s="16"/>
      <c r="BW312" s="16"/>
      <c r="BX312" s="16"/>
      <c r="BY312" s="8"/>
      <c r="BZ312" s="52"/>
      <c r="CA312" s="69">
        <f>I312+V312+AI312+AP312+BC312+BH312+BO312+BZ312</f>
        <v>58</v>
      </c>
      <c r="CB312" s="8"/>
    </row>
    <row r="313" spans="1:80" x14ac:dyDescent="0.3">
      <c r="A313">
        <v>3</v>
      </c>
      <c r="B313" s="8" t="s">
        <v>208</v>
      </c>
      <c r="C313" s="7"/>
      <c r="H313" s="8"/>
      <c r="I313" s="52"/>
      <c r="J313" s="7"/>
      <c r="U313" s="8"/>
      <c r="V313" s="27"/>
      <c r="W313" s="7">
        <v>34</v>
      </c>
      <c r="X313" s="25">
        <v>25</v>
      </c>
      <c r="AB313" s="8"/>
      <c r="AH313" s="8"/>
      <c r="AI313" s="97">
        <f>X313+Z313+AB313</f>
        <v>25</v>
      </c>
      <c r="AO313" s="8"/>
      <c r="AP313" s="27"/>
      <c r="AQ313" s="16"/>
      <c r="AR313" s="16"/>
      <c r="AS313" s="16"/>
      <c r="AT313" s="16"/>
      <c r="AU313" s="16"/>
      <c r="AV313" s="8"/>
      <c r="AW313" s="16"/>
      <c r="AX313" s="16"/>
      <c r="AY313" s="16"/>
      <c r="AZ313" s="16"/>
      <c r="BA313" s="16"/>
      <c r="BB313" s="8"/>
      <c r="BC313" s="52"/>
      <c r="BD313" s="16"/>
      <c r="BE313" s="16"/>
      <c r="BF313" s="16"/>
      <c r="BG313" s="8"/>
      <c r="BH313" s="52"/>
      <c r="BI313" s="16"/>
      <c r="BJ313" s="16"/>
      <c r="BK313" s="16"/>
      <c r="BL313" s="16"/>
      <c r="BM313" s="16"/>
      <c r="BN313" s="8"/>
      <c r="BO313" s="49"/>
      <c r="BP313" s="7"/>
      <c r="BQ313" s="16"/>
      <c r="BR313" s="16"/>
      <c r="BS313" s="16"/>
      <c r="BT313" s="16"/>
      <c r="BU313" s="16"/>
      <c r="BV313" s="16"/>
      <c r="BW313" s="16"/>
      <c r="BX313" s="16"/>
      <c r="BY313" s="8"/>
      <c r="BZ313" s="52"/>
      <c r="CA313" s="69">
        <f>I313+V313+AI313+AP313+BC313+BH313+BO313+BZ313</f>
        <v>25</v>
      </c>
      <c r="CB313" s="8"/>
    </row>
    <row r="314" spans="1:80" x14ac:dyDescent="0.3">
      <c r="A314">
        <v>4</v>
      </c>
      <c r="B314" s="8" t="s">
        <v>210</v>
      </c>
      <c r="C314" s="7"/>
      <c r="H314" s="8"/>
      <c r="I314" s="52"/>
      <c r="J314" s="7"/>
      <c r="U314" s="8"/>
      <c r="V314" s="51"/>
      <c r="W314" s="7"/>
      <c r="X314" s="25"/>
      <c r="Y314">
        <v>13</v>
      </c>
      <c r="Z314">
        <v>64</v>
      </c>
      <c r="AB314" s="8"/>
      <c r="AH314" s="8"/>
      <c r="AI314" s="97">
        <f>X314+Z314+AB314</f>
        <v>64</v>
      </c>
      <c r="AO314" s="8"/>
      <c r="AP314" s="27"/>
      <c r="AQ314" s="16"/>
      <c r="AR314" s="16"/>
      <c r="AS314" s="16"/>
      <c r="AT314" s="16"/>
      <c r="AU314" s="16"/>
      <c r="AV314" s="8"/>
      <c r="AW314" s="16"/>
      <c r="AX314" s="16"/>
      <c r="AY314" s="16"/>
      <c r="AZ314" s="16"/>
      <c r="BA314" s="16"/>
      <c r="BB314" s="8"/>
      <c r="BC314" s="52"/>
      <c r="BD314" s="16"/>
      <c r="BE314" s="16"/>
      <c r="BF314" s="16"/>
      <c r="BG314" s="8"/>
      <c r="BH314" s="52"/>
      <c r="BI314" s="16"/>
      <c r="BJ314" s="16"/>
      <c r="BK314" s="16"/>
      <c r="BL314" s="16"/>
      <c r="BM314" s="16"/>
      <c r="BN314" s="8"/>
      <c r="BO314" s="49"/>
      <c r="BP314" s="7"/>
      <c r="BQ314" s="16"/>
      <c r="BR314" s="16"/>
      <c r="BS314" s="16"/>
      <c r="BT314" s="16"/>
      <c r="BU314" s="16"/>
      <c r="BV314" s="16"/>
      <c r="BW314" s="16"/>
      <c r="BX314" s="16"/>
      <c r="BY314" s="8"/>
      <c r="BZ314" s="52"/>
      <c r="CA314" s="69">
        <f>I314+V314+AI314+AP314+BC314+BH314+BO314+BZ314</f>
        <v>64</v>
      </c>
      <c r="CB314" s="8"/>
    </row>
    <row r="315" spans="1:80" x14ac:dyDescent="0.3">
      <c r="A315" s="37"/>
      <c r="B315" s="39"/>
      <c r="C315" s="38"/>
      <c r="D315" s="38"/>
      <c r="E315" s="38"/>
      <c r="F315" s="38"/>
      <c r="G315" s="38"/>
      <c r="H315" s="39"/>
      <c r="I315" s="42"/>
      <c r="J315" s="37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9"/>
      <c r="V315" s="39"/>
      <c r="W315" s="37"/>
      <c r="X315" s="38">
        <f>SUM(X311:X314)</f>
        <v>109</v>
      </c>
      <c r="Y315" s="38"/>
      <c r="Z315" s="38">
        <f>SUM(Z311:Z314)</f>
        <v>128</v>
      </c>
      <c r="AA315" s="38"/>
      <c r="AB315" s="39"/>
      <c r="AC315" s="38"/>
      <c r="AD315" s="38"/>
      <c r="AE315" s="38"/>
      <c r="AF315" s="38"/>
      <c r="AG315" s="38"/>
      <c r="AH315" s="39"/>
      <c r="AI315" s="40">
        <f>SUM(AI311:AI314)</f>
        <v>237</v>
      </c>
      <c r="AJ315" s="38"/>
      <c r="AK315" s="38"/>
      <c r="AL315" s="38"/>
      <c r="AM315" s="38"/>
      <c r="AN315" s="38"/>
      <c r="AO315" s="39"/>
      <c r="AP315" s="40"/>
      <c r="AQ315" s="37"/>
      <c r="AR315" s="38">
        <f>SUM(AR310:AR314)</f>
        <v>0</v>
      </c>
      <c r="AS315" s="38"/>
      <c r="AT315" s="38"/>
      <c r="AU315" s="38"/>
      <c r="AV315" s="39"/>
      <c r="AW315" s="38"/>
      <c r="AX315" s="38"/>
      <c r="AY315" s="38"/>
      <c r="AZ315" s="38"/>
      <c r="BA315" s="38"/>
      <c r="BB315" s="39"/>
      <c r="BC315" s="42"/>
      <c r="BD315" s="38"/>
      <c r="BE315" s="38"/>
      <c r="BF315" s="38"/>
      <c r="BG315" s="39"/>
      <c r="BH315" s="42"/>
      <c r="BI315" s="38"/>
      <c r="BJ315" s="38"/>
      <c r="BK315" s="38"/>
      <c r="BL315" s="38"/>
      <c r="BM315" s="38"/>
      <c r="BN315" s="39"/>
      <c r="BO315" s="46"/>
      <c r="BP315" s="37"/>
      <c r="BQ315" s="38"/>
      <c r="BR315" s="38"/>
      <c r="BS315" s="38"/>
      <c r="BT315" s="38"/>
      <c r="BU315" s="38"/>
      <c r="BV315" s="38"/>
      <c r="BW315" s="38"/>
      <c r="BX315" s="38"/>
      <c r="BY315" s="39"/>
      <c r="BZ315" s="42"/>
      <c r="CA315" s="63">
        <f t="shared" ref="CA315" si="39">I315+V315+AI315+AP315+BC315+BH315+BO315+BZ315</f>
        <v>237</v>
      </c>
      <c r="CB315" s="67">
        <v>14</v>
      </c>
    </row>
  </sheetData>
  <sortState ref="B243:CA247">
    <sortCondition descending="1" ref="CA243:CA247"/>
  </sortState>
  <mergeCells count="89">
    <mergeCell ref="A241:B241"/>
    <mergeCell ref="A172:CB172"/>
    <mergeCell ref="A201:CB201"/>
    <mergeCell ref="A179:AS179"/>
    <mergeCell ref="A87:AP87"/>
    <mergeCell ref="A112:AQ112"/>
    <mergeCell ref="BY179:CB179"/>
    <mergeCell ref="A286:CB286"/>
    <mergeCell ref="A212:CB212"/>
    <mergeCell ref="BD179:BG179"/>
    <mergeCell ref="T187:U187"/>
    <mergeCell ref="A130:CB130"/>
    <mergeCell ref="A197:B197"/>
    <mergeCell ref="A258:B258"/>
    <mergeCell ref="A188:CB188"/>
    <mergeCell ref="A253:CB253"/>
    <mergeCell ref="A242:CB242"/>
    <mergeCell ref="A69:CB69"/>
    <mergeCell ref="A1:XFD2"/>
    <mergeCell ref="BY87:CB87"/>
    <mergeCell ref="BY112:CB112"/>
    <mergeCell ref="A35:CB35"/>
    <mergeCell ref="AQ7:BC7"/>
    <mergeCell ref="BD7:BZ7"/>
    <mergeCell ref="CA3:CA7"/>
    <mergeCell ref="CB3:CB7"/>
    <mergeCell ref="C4:H4"/>
    <mergeCell ref="J4:M4"/>
    <mergeCell ref="C3:I3"/>
    <mergeCell ref="J3:V3"/>
    <mergeCell ref="W3:AI3"/>
    <mergeCell ref="AJ3:AP3"/>
    <mergeCell ref="AQ3:BC3"/>
    <mergeCell ref="BV5:BW5"/>
    <mergeCell ref="BX5:BY5"/>
    <mergeCell ref="BZ5:BZ6"/>
    <mergeCell ref="BK5:BL5"/>
    <mergeCell ref="BM5:BN5"/>
    <mergeCell ref="BO5:BO6"/>
    <mergeCell ref="BP5:BQ5"/>
    <mergeCell ref="BR5:BS5"/>
    <mergeCell ref="BT5:BU5"/>
    <mergeCell ref="AY5:AZ5"/>
    <mergeCell ref="BA5:BB5"/>
    <mergeCell ref="BD5:BE5"/>
    <mergeCell ref="BF5:BG5"/>
    <mergeCell ref="BH5:BH6"/>
    <mergeCell ref="BK4:BL4"/>
    <mergeCell ref="BM4:BN4"/>
    <mergeCell ref="BP4:BS4"/>
    <mergeCell ref="BT4:BY4"/>
    <mergeCell ref="P5:Q5"/>
    <mergeCell ref="R5:S5"/>
    <mergeCell ref="T5:U5"/>
    <mergeCell ref="W5:X5"/>
    <mergeCell ref="Y5:Z5"/>
    <mergeCell ref="BI5:BJ5"/>
    <mergeCell ref="AC5:AD5"/>
    <mergeCell ref="AE5:AF5"/>
    <mergeCell ref="AG5:AH5"/>
    <mergeCell ref="AJ5:AK5"/>
    <mergeCell ref="AL5:AM5"/>
    <mergeCell ref="AN5:AO5"/>
    <mergeCell ref="C5:D5"/>
    <mergeCell ref="E5:F5"/>
    <mergeCell ref="G5:H5"/>
    <mergeCell ref="J5:K5"/>
    <mergeCell ref="L5:M5"/>
    <mergeCell ref="R4:U4"/>
    <mergeCell ref="W4:AB4"/>
    <mergeCell ref="AC4:AH4"/>
    <mergeCell ref="AJ4:AO4"/>
    <mergeCell ref="AA5:AB5"/>
    <mergeCell ref="A231:CB231"/>
    <mergeCell ref="A310:CB310"/>
    <mergeCell ref="BD3:BH3"/>
    <mergeCell ref="BI3:BO3"/>
    <mergeCell ref="BP3:BZ3"/>
    <mergeCell ref="A149:CB149"/>
    <mergeCell ref="N5:O5"/>
    <mergeCell ref="AQ4:AV4"/>
    <mergeCell ref="AW4:BC4"/>
    <mergeCell ref="BD4:BH4"/>
    <mergeCell ref="BI4:BJ4"/>
    <mergeCell ref="AQ5:AR5"/>
    <mergeCell ref="AS5:AT5"/>
    <mergeCell ref="AU5:AV5"/>
    <mergeCell ref="AW5:AX5"/>
    <mergeCell ref="N4:Q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8" sqref="E8"/>
    </sheetView>
  </sheetViews>
  <sheetFormatPr defaultColWidth="9.109375" defaultRowHeight="14.4" x14ac:dyDescent="0.3"/>
  <cols>
    <col min="1" max="16384" width="9.109375" style="16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Артем</dc:creator>
  <cp:lastModifiedBy>Леонтюк</cp:lastModifiedBy>
  <dcterms:created xsi:type="dcterms:W3CDTF">2016-12-16T01:46:35Z</dcterms:created>
  <dcterms:modified xsi:type="dcterms:W3CDTF">2017-08-17T12:48:36Z</dcterms:modified>
</cp:coreProperties>
</file>