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90" windowWidth="11460" windowHeight="3195" tabRatio="906" firstSheet="1" activeTab="1"/>
  </bookViews>
  <sheets>
    <sheet name="Чрез 3 кл связкиСМ" sheetId="1" r:id="rId1"/>
    <sheet name="3 мужские" sheetId="2" r:id="rId2"/>
    <sheet name="4 мужские" sheetId="3" r:id="rId3"/>
    <sheet name="4 смешанные" sheetId="4" r:id="rId4"/>
  </sheets>
  <externalReferences>
    <externalReference r:id="rId7"/>
    <externalReference r:id="rId8"/>
    <externalReference r:id="rId9"/>
    <externalReference r:id="rId10"/>
  </externalReferences>
  <definedNames>
    <definedName name="DataChel">'[1]main'!$G:$V</definedName>
    <definedName name="DistKrName1">'[1]tmp'!$F$31</definedName>
    <definedName name="DistKrName2">'[1]tmp'!$F$32</definedName>
    <definedName name="DistKrName3">'[1]tmp'!$F$33</definedName>
    <definedName name="DistKrName4">'[1]tmp'!$F$34</definedName>
    <definedName name="DistKrName5">'[1]tmp'!$F$35</definedName>
    <definedName name="DistVariant">'[1]tmp'!$B$28:$B$30</definedName>
    <definedName name="klass1_V">#REF!</definedName>
    <definedName name="klass2_B">#REF!</definedName>
    <definedName name="klass3_A">#REF!</definedName>
    <definedName name="Shapka1">'[1]tmp'!$A$1</definedName>
    <definedName name="Shapka2">'[1]tmp'!$A$2</definedName>
    <definedName name="ShapkaData">'[1]tmp'!$A$3</definedName>
    <definedName name="ShapkaWhere">'[1]tmp'!$K$3</definedName>
    <definedName name="Variant1">'[1]tmp'!$C$31</definedName>
    <definedName name="Variant2">'[1]tmp'!$C$32</definedName>
    <definedName name="Variant3">'[1]tmp'!$C$33</definedName>
    <definedName name="Variant4">'[1]tmp'!$C$34</definedName>
    <definedName name="Variant5">'[1]tmp'!$C$35</definedName>
    <definedName name="VitrinaList">'[3]Start'!$F$17:$F$34</definedName>
    <definedName name="VitrinaNum">'[3]Start'!$F$15</definedName>
    <definedName name="_xlnm.Print_Area" localSheetId="1">'3 мужские'!$A$1:$T$28</definedName>
    <definedName name="_xlnm.Print_Area" localSheetId="2">'4 мужские'!$A$1:$T$29</definedName>
    <definedName name="_xlnm.Print_Area" localSheetId="3">'4 смешанные'!$A$1:$T$33</definedName>
    <definedName name="_xlnm.Print_Area" localSheetId="0">'Чрез 3 кл связкиСМ'!$A$1:$T$33</definedName>
    <definedName name="Пол">'[1]tmp'!$F$42:$F$43</definedName>
    <definedName name="Разряды">'[1]tmp'!$C$43:$C$54</definedName>
    <definedName name="свод">#REF!</definedName>
    <definedName name="Таблица_разрядов">'[1]tmp'!$C$42:$D$54</definedName>
  </definedNames>
  <calcPr fullCalcOnLoad="1"/>
</workbook>
</file>

<file path=xl/sharedStrings.xml><?xml version="1.0" encoding="utf-8"?>
<sst xmlns="http://schemas.openxmlformats.org/spreadsheetml/2006/main" count="591" uniqueCount="218">
  <si>
    <t>№ п/п</t>
  </si>
  <si>
    <t>Группа</t>
  </si>
  <si>
    <t>ВУЗ</t>
  </si>
  <si>
    <t>Регион</t>
  </si>
  <si>
    <t>Представитель</t>
  </si>
  <si>
    <t>Состав</t>
  </si>
  <si>
    <t>Ранг</t>
  </si>
  <si>
    <t>Гр.</t>
  </si>
  <si>
    <t>Халтурин М.В.</t>
  </si>
  <si>
    <t>Бельды А.Л.</t>
  </si>
  <si>
    <t>Ильин А.В.</t>
  </si>
  <si>
    <t>Хабаровск</t>
  </si>
  <si>
    <t>Сенотрусов В.С.</t>
  </si>
  <si>
    <t>Руденко Н.В.</t>
  </si>
  <si>
    <t>Хабаровский край</t>
  </si>
  <si>
    <t>Хабаровск - 1</t>
  </si>
  <si>
    <t>ЕАО</t>
  </si>
  <si>
    <t>Иванов А.Ю.</t>
  </si>
  <si>
    <t>Костицина Л.А.</t>
  </si>
  <si>
    <t>Хабаровский район - 2</t>
  </si>
  <si>
    <t>Шмаков А.А.</t>
  </si>
  <si>
    <t>Камчатский край</t>
  </si>
  <si>
    <t>Номер чипа</t>
  </si>
  <si>
    <t>Нанайский район</t>
  </si>
  <si>
    <t>Селин С.И.</t>
  </si>
  <si>
    <t>Коновалова И.Ю.</t>
  </si>
  <si>
    <t>район им. Лазо - 1</t>
  </si>
  <si>
    <t xml:space="preserve">Хабаровский район Азимут </t>
  </si>
  <si>
    <t xml:space="preserve">Хабаровский район Персефона </t>
  </si>
  <si>
    <t>Хабаровский район Норд</t>
  </si>
  <si>
    <t>Бикинский район Эверест</t>
  </si>
  <si>
    <t>район им. Лазо - 2 Вымпел</t>
  </si>
  <si>
    <t>Крупин А.В.</t>
  </si>
  <si>
    <t>Комсомольский район</t>
  </si>
  <si>
    <t>Вольф К.Э.</t>
  </si>
  <si>
    <t>Юрина А.С.</t>
  </si>
  <si>
    <t>Шерстюков В.В.</t>
  </si>
  <si>
    <t>Ильченко В.С.</t>
  </si>
  <si>
    <t>Комсомольск - на - Амуре - 1</t>
  </si>
  <si>
    <t>Комсомольск - на - Амуре - 2</t>
  </si>
  <si>
    <t>Хабаровск - 2</t>
  </si>
  <si>
    <t>г. Хабаровск Горизонт ТОГУ</t>
  </si>
  <si>
    <t>Хабаровск - 3</t>
  </si>
  <si>
    <t>Нанайский район - 1</t>
  </si>
  <si>
    <t>Солнечный район</t>
  </si>
  <si>
    <t>ЕАО г. Биробиджан - 1</t>
  </si>
  <si>
    <t>Советско - Гаванский р-н - 2</t>
  </si>
  <si>
    <t>Советско - Гаванский р-н - 1</t>
  </si>
  <si>
    <t>Бикинский  район - 1</t>
  </si>
  <si>
    <t>Бикинский район - 2</t>
  </si>
  <si>
    <t>ЕАО г. Биробиджан - 2</t>
  </si>
  <si>
    <t>Кузнецов Алексей (III), Черныш Михаил (III)</t>
  </si>
  <si>
    <t>Орешкина Анна (III), Хмылев Александр (III)</t>
  </si>
  <si>
    <t>Степанушко Дмитрий (III), Токарев Дмитрий (III)</t>
  </si>
  <si>
    <t>Тушканова Елена (III), Барашков Алексей (III)</t>
  </si>
  <si>
    <t>Болотин Максим (III), Романова Юлия (III)</t>
  </si>
  <si>
    <t>Рейман Руслан (II), Путинцева Ляна (III)</t>
  </si>
  <si>
    <t>Лысиков Алексей (II), Кучерявый Илья (II)</t>
  </si>
  <si>
    <t>Зиновьева Варвара (II), Чепиков Илья (II)</t>
  </si>
  <si>
    <t>Зиновьев Захар (II), Матвеев Евгений (II)</t>
  </si>
  <si>
    <t>Юшин Виталий (II), Михайлина Екатерина (III)</t>
  </si>
  <si>
    <t>Кушнарь Антон (II), Кожухов Алексей (III)</t>
  </si>
  <si>
    <t>Семухин Сергей (III), Борисенко Анна (III)</t>
  </si>
  <si>
    <t>Зуйков Никита (II), Мирасов Максим (II)</t>
  </si>
  <si>
    <t>Аникеева Екатерина (III), Копылова Марина (III)</t>
  </si>
  <si>
    <t>Одзял Михаил (II), Бельды Валентина (II)</t>
  </si>
  <si>
    <t>Лаврова Татьяна (II), Бельды Сергей (II)</t>
  </si>
  <si>
    <t>Зубарев Вячеслав (II), Горбунова Татьяна (II)</t>
  </si>
  <si>
    <t>Кавуровский Даниель (II), Тихонова Дарья(II)</t>
  </si>
  <si>
    <t>Ковалев Евгений (II),  Соколова Магарита (II)</t>
  </si>
  <si>
    <t>Вдовеко Никита (II), Поцелуев Владимир (II)</t>
  </si>
  <si>
    <t>Козлова Алина (II), Черезов Валерий (II)</t>
  </si>
  <si>
    <t>Горстких Владимир (II), Барыбин Максим (II),</t>
  </si>
  <si>
    <t>Панченко Дарья  (II), Бондарь Сергей  (II)</t>
  </si>
  <si>
    <t>Лукьянчук Николай  (II), Парфенов Сергей  (II)</t>
  </si>
  <si>
    <t>Забиякин Дмитрий (II), Кондратенко Евгений (II)</t>
  </si>
  <si>
    <t>Фридман Сергей (II), Баранов Евгений (II)</t>
  </si>
  <si>
    <t>Богданова Анастасия (III), Киселев Виталий (III)</t>
  </si>
  <si>
    <t>Загородний Алексей (III), Коноплев Ярослав (III)</t>
  </si>
  <si>
    <t>Стрекаловская Ирина (III), Кавецкий Дмитрий (III)</t>
  </si>
  <si>
    <t>Чеботарь Илья (III), Ключников Алексей (III)</t>
  </si>
  <si>
    <t>см</t>
  </si>
  <si>
    <t>м</t>
  </si>
  <si>
    <t>Левенцов Евгений (II), Непокрытых Дарья (II)</t>
  </si>
  <si>
    <t>Трегубец Елена (I), Бобров Максим (II)</t>
  </si>
  <si>
    <t>Куминов Сергей (КМС), Гуськов Леонид (КМС)</t>
  </si>
  <si>
    <t>Железкина Алиса (КМС), Шабанов Алексей (II)</t>
  </si>
  <si>
    <t>Ильин Александр (КМС), Воронов Кирилл (КМС)</t>
  </si>
  <si>
    <t>Горбунова Светлана (II), Ильин Владислав (II)</t>
  </si>
  <si>
    <t>Киле Сергей (II), Никитина Яна (I)</t>
  </si>
  <si>
    <t>Киселев Алексей (II), Власенко Дарья (II)</t>
  </si>
  <si>
    <t>Вострикова Кристина (КМС), Сенотрусов Вячеслав (КМС)</t>
  </si>
  <si>
    <t>Камской Антон (КМС), Руденко Максим (КМС)</t>
  </si>
  <si>
    <t>Малинин Антон (КМС), Скотельник Стефания (КМС)</t>
  </si>
  <si>
    <t>Шестопалько Кирилл (II), Мещеряков Анатолий (II)</t>
  </si>
  <si>
    <t>Митюшкин Иван (КМС), Виденин Илья (I)</t>
  </si>
  <si>
    <t>Скрипилева Ольга (КМС), Саволайнен Иван (КМС)</t>
  </si>
  <si>
    <t>Бухта Олег (I), Афиногенов Александр (I)</t>
  </si>
  <si>
    <t>Савельев Александр (I), Гурина Дарья (II)</t>
  </si>
  <si>
    <t>Чечеров Денис (II), Шишкина Анастасия (II)</t>
  </si>
  <si>
    <t>Федоров Станислав (II), Кабиров Руслан (II)</t>
  </si>
  <si>
    <t>Гринберг Семен (II), Бондарь Сергей (II)</t>
  </si>
  <si>
    <t>Аухатшин Александр (I), Фомина Дарья (II)</t>
  </si>
  <si>
    <t>Мальцев Алексей (I), Карпушин Павел (II)</t>
  </si>
  <si>
    <t>Шулаков Алексей (II),  Сафронов Александр (II)</t>
  </si>
  <si>
    <t>Луканин Антон (II), Панкова Екатерина (II)</t>
  </si>
  <si>
    <t>Хабаровск - 4</t>
  </si>
  <si>
    <t>Бобров Илья (II), Хоменко Павел (II)</t>
  </si>
  <si>
    <t>Летуновский Евгений (II), Молоков Александр (II)</t>
  </si>
  <si>
    <t>Николаева Татьяна (II), Беляков Сергей (II)</t>
  </si>
  <si>
    <t>Комаров Сергей (II), Замятин Виктор (II)</t>
  </si>
  <si>
    <t>Горевая Вероника (II), Конов Иван (II)</t>
  </si>
  <si>
    <t>Степанюк Юрий (II), Бельды Андрей (II)</t>
  </si>
  <si>
    <t>Пассар Анна (II), Филатов Геннадий (II)</t>
  </si>
  <si>
    <t>Бобров Руслан (II), Воробьев Владимир (II)</t>
  </si>
  <si>
    <t>Стрекалова Дарья (II), Казанцева Валерия (II)</t>
  </si>
  <si>
    <t>Номер связки</t>
  </si>
  <si>
    <t>Еврейская АО</t>
  </si>
  <si>
    <t>Муниципальное образование</t>
  </si>
  <si>
    <t>1-1, 1-2</t>
  </si>
  <si>
    <t>1-3, 1-4</t>
  </si>
  <si>
    <t>2-1, 2-2</t>
  </si>
  <si>
    <t>3-1, 3-2</t>
  </si>
  <si>
    <t>4-1, 4-2</t>
  </si>
  <si>
    <t>5-1, 5-2</t>
  </si>
  <si>
    <t>6-1, 6-2</t>
  </si>
  <si>
    <t>7-1, 7-2</t>
  </si>
  <si>
    <t>8-1, 8-2</t>
  </si>
  <si>
    <t>9-1, 9-2</t>
  </si>
  <si>
    <t>11-1, 11-2</t>
  </si>
  <si>
    <t>2-3, 2-4</t>
  </si>
  <si>
    <t>3-3, 3-4</t>
  </si>
  <si>
    <t>4-3, 4-4</t>
  </si>
  <si>
    <t>5-3, 5-4</t>
  </si>
  <si>
    <t>6-3, 6-4</t>
  </si>
  <si>
    <t>7-3, 7-4</t>
  </si>
  <si>
    <t>8-3, 8-4</t>
  </si>
  <si>
    <t>9-3, 9-4</t>
  </si>
  <si>
    <t>10-3, 10-4</t>
  </si>
  <si>
    <t>11-3, 11-4</t>
  </si>
  <si>
    <t>12-1, 12-2</t>
  </si>
  <si>
    <t>12-3, 12-4</t>
  </si>
  <si>
    <t>13-1, 13-2</t>
  </si>
  <si>
    <t>14-1, 14-2</t>
  </si>
  <si>
    <t>14-3, 14-4</t>
  </si>
  <si>
    <t>15-1, 15-2</t>
  </si>
  <si>
    <t>15-3, 15-4</t>
  </si>
  <si>
    <t>16-1, 16-2</t>
  </si>
  <si>
    <t>16-3, 16-4</t>
  </si>
  <si>
    <t>17-1, 17-2</t>
  </si>
  <si>
    <t>17-3, 17-4</t>
  </si>
  <si>
    <t>18-1, 18-2</t>
  </si>
  <si>
    <t>18-3, 18-4</t>
  </si>
  <si>
    <t>19-1, 19-2</t>
  </si>
  <si>
    <t>19-3, 19-4</t>
  </si>
  <si>
    <t>20-1, 20-2</t>
  </si>
  <si>
    <t>20-3, 20-4</t>
  </si>
  <si>
    <t>21-1, 21-2</t>
  </si>
  <si>
    <t>21-3, 21-4</t>
  </si>
  <si>
    <t>22 марта 2012 г., л/б "Амут Сноу Лэйк" Солнечный район, Хабаровский край</t>
  </si>
  <si>
    <t>ПРОТОКОЛ РЕЗУЛЬТАТОВ</t>
  </si>
  <si>
    <t>ДИСТАНЦИЯ-ЛЫЖНАЯ-СВЯЗКА-СМ. (Смешанные связки). Класс 3</t>
  </si>
  <si>
    <t>22-1, 22-2</t>
  </si>
  <si>
    <t>24-1, 24-2</t>
  </si>
  <si>
    <t>25-1, 25-2</t>
  </si>
  <si>
    <t>31-1, 31-2</t>
  </si>
  <si>
    <t>31-3, 31-4</t>
  </si>
  <si>
    <t>22-3, 22-4</t>
  </si>
  <si>
    <t>25-3, 25-4</t>
  </si>
  <si>
    <t>41-1, 41-2</t>
  </si>
  <si>
    <t>41-3, 41-4</t>
  </si>
  <si>
    <t>29-1, 29-2</t>
  </si>
  <si>
    <t>30-1, 30-2</t>
  </si>
  <si>
    <t>Результат</t>
  </si>
  <si>
    <t>Вып.
разряд</t>
  </si>
  <si>
    <t>Класс дистанции - 3</t>
  </si>
  <si>
    <t>Главный судья:</t>
  </si>
  <si>
    <t xml:space="preserve">Виноградов А.В. </t>
  </si>
  <si>
    <t>(СС1К) г. Хабаровск</t>
  </si>
  <si>
    <t xml:space="preserve">Главный секретарь: </t>
  </si>
  <si>
    <t xml:space="preserve">Петров А.В. </t>
  </si>
  <si>
    <t>Щедрина О.А.</t>
  </si>
  <si>
    <t>Место</t>
  </si>
  <si>
    <t>111</t>
  </si>
  <si>
    <t>%</t>
  </si>
  <si>
    <t>ОТКРЫТЫЙ ЛИЧНО-КОМАНДНЫЙ ЧЕМПИОНАТ И ПЕРВЕНСТВО ХАБАРОВСКОГО КРАЯ ПО СПОРТИВНОМУ ТУРИЗМУ НА ЛЫЖНЫХ ДИСТАНЦИЯХ (В ЗАЧЕТ ПЕРВЕНСТВА)</t>
  </si>
  <si>
    <t xml:space="preserve">Беломестных Максим (I), Михайлова Евгения (II) </t>
  </si>
  <si>
    <t>Нанайский район - 3</t>
  </si>
  <si>
    <t>Начальник дистанции: Ткач А.А. (сс1к) г. Хабаровск</t>
  </si>
  <si>
    <t>ДИСТАНЦИЯ-ЛЫЖНАЯ-СВЯЗКА-СМ. (Смешанные связки). Класс 4</t>
  </si>
  <si>
    <t>Класс дистанции - 4</t>
  </si>
  <si>
    <t>ОТКРЫТЫЙ ЛИЧНО-КОМАНДНЫЙ ЧЕМПИОНАТ И ПЕРВЕНСТВО ХАБАРОВСКОГО КРАЯ ПО СПОРТИВНОМУ ТУРИЗМУ НА ЛЫЖНЫХ ДИСТАНЦИЯХ (В ЗАЧЕТ ЧЕМПИОНАТА)</t>
  </si>
  <si>
    <t>ДИСТАНЦИЯ-ЛЫЖНАЯ-СВЯЗКА-М. (Мужские связки). Класс 3</t>
  </si>
  <si>
    <t>ДИСТАНЦИЯ-ЛЫЖНАЯ-СВЯЗКА-М. (Мужские связки). Класс 4</t>
  </si>
  <si>
    <t>% от времени победителя</t>
  </si>
  <si>
    <t>Романов Даниил (II), Ивко Татьяна (II)</t>
  </si>
  <si>
    <t>Ч</t>
  </si>
  <si>
    <t>(СРК) г. Хабаровск</t>
  </si>
  <si>
    <t>Штраф</t>
  </si>
  <si>
    <t>Отсечка</t>
  </si>
  <si>
    <t>Отставание от времени победителя</t>
  </si>
  <si>
    <t>отсечка</t>
  </si>
  <si>
    <t>27-3, 27-4</t>
  </si>
  <si>
    <t>Классификационный ранг 506 баллов</t>
  </si>
  <si>
    <t>КМС</t>
  </si>
  <si>
    <t>I</t>
  </si>
  <si>
    <t>-</t>
  </si>
  <si>
    <t>II</t>
  </si>
  <si>
    <t>Время гонки с отсечкой</t>
  </si>
  <si>
    <t>Классификационный ранг 464 балла</t>
  </si>
  <si>
    <t>Заместитель главного секретаря: Петров А.В. (СВК) г. Хабаровск</t>
  </si>
  <si>
    <t xml:space="preserve">Митяков А.Я. </t>
  </si>
  <si>
    <t>Классификационный ранг 60 баллов</t>
  </si>
  <si>
    <t>IIр - 114%     IIIр - 146%</t>
  </si>
  <si>
    <t>III</t>
  </si>
  <si>
    <t>КМС - 1-2 места     Iр - 123%      IIр - 142%</t>
  </si>
  <si>
    <t>КМС - 1-2 места     Iр - 126%     IIр - 146%</t>
  </si>
  <si>
    <t xml:space="preserve">Комитет по спорту Правительства Хабаровского края
КГБУ "Хабаровский краевой центр спорта"
КГБОУ ДОД "Хабаровский краевой центр развития творчества детей и юношества"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</si>
</sst>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h:mm"/>
    <numFmt numFmtId="165" formatCode="h:mm:ss;@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2"/>
      <name val="Arial Cyr"/>
      <family val="0"/>
    </font>
    <font>
      <b/>
      <sz val="16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wrapText="1"/>
    </xf>
    <xf numFmtId="0" fontId="6" fillId="0" borderId="10" xfId="0" applyFont="1" applyBorder="1" applyAlignment="1">
      <alignment wrapText="1"/>
    </xf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0" fontId="0" fillId="0" borderId="0" xfId="0" applyFont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7" fillId="0" borderId="0" xfId="0" applyFont="1" applyAlignment="1">
      <alignment horizontal="left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54" applyFont="1" applyBorder="1">
      <alignment/>
      <protection/>
    </xf>
    <xf numFmtId="0" fontId="10" fillId="0" borderId="10" xfId="54" applyFont="1" applyBorder="1" applyAlignment="1">
      <alignment horizontal="center" vertical="center"/>
      <protection/>
    </xf>
    <xf numFmtId="1" fontId="0" fillId="0" borderId="0" xfId="0" applyNumberFormat="1" applyAlignment="1">
      <alignment wrapText="1"/>
    </xf>
    <xf numFmtId="1" fontId="0" fillId="0" borderId="0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wrapText="1"/>
    </xf>
    <xf numFmtId="0" fontId="10" fillId="0" borderId="10" xfId="53" applyFont="1" applyBorder="1">
      <alignment/>
      <protection/>
    </xf>
    <xf numFmtId="0" fontId="3" fillId="0" borderId="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11" xfId="0" applyFont="1" applyFill="1" applyBorder="1" applyAlignment="1">
      <alignment horizontal="center"/>
    </xf>
    <xf numFmtId="0" fontId="10" fillId="0" borderId="0" xfId="0" applyFont="1" applyAlignment="1">
      <alignment/>
    </xf>
    <xf numFmtId="21" fontId="0" fillId="0" borderId="0" xfId="0" applyNumberFormat="1" applyAlignment="1">
      <alignment wrapText="1"/>
    </xf>
    <xf numFmtId="0" fontId="10" fillId="0" borderId="0" xfId="0" applyFont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3" fillId="0" borderId="0" xfId="0" applyFont="1" applyFill="1" applyAlignment="1">
      <alignment horizontal="left"/>
    </xf>
    <xf numFmtId="0" fontId="0" fillId="0" borderId="0" xfId="0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left"/>
    </xf>
    <xf numFmtId="0" fontId="10" fillId="0" borderId="0" xfId="0" applyFont="1" applyFill="1" applyBorder="1" applyAlignment="1">
      <alignment/>
    </xf>
    <xf numFmtId="0" fontId="0" fillId="0" borderId="0" xfId="0" applyBorder="1" applyAlignment="1">
      <alignment wrapText="1"/>
    </xf>
    <xf numFmtId="0" fontId="15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Alignment="1">
      <alignment wrapText="1"/>
    </xf>
    <xf numFmtId="0" fontId="13" fillId="0" borderId="0" xfId="0" applyFont="1" applyFill="1" applyAlignment="1">
      <alignment horizontal="right"/>
    </xf>
    <xf numFmtId="0" fontId="10" fillId="0" borderId="0" xfId="0" applyFont="1" applyAlignment="1">
      <alignment horizontal="right"/>
    </xf>
    <xf numFmtId="0" fontId="0" fillId="0" borderId="0" xfId="0" applyAlignment="1">
      <alignment horizontal="right" wrapText="1"/>
    </xf>
    <xf numFmtId="0" fontId="8" fillId="0" borderId="0" xfId="0" applyFont="1" applyAlignment="1">
      <alignment horizontal="right" wrapText="1"/>
    </xf>
    <xf numFmtId="49" fontId="6" fillId="0" borderId="10" xfId="0" applyNumberFormat="1" applyFont="1" applyFill="1" applyBorder="1" applyAlignment="1">
      <alignment horizontal="center" wrapText="1"/>
    </xf>
    <xf numFmtId="21" fontId="10" fillId="34" borderId="0" xfId="0" applyNumberFormat="1" applyFont="1" applyFill="1" applyAlignment="1">
      <alignment/>
    </xf>
    <xf numFmtId="0" fontId="10" fillId="34" borderId="0" xfId="0" applyFont="1" applyFill="1" applyAlignment="1">
      <alignment/>
    </xf>
    <xf numFmtId="49" fontId="0" fillId="34" borderId="0" xfId="0" applyNumberFormat="1" applyFill="1" applyAlignment="1">
      <alignment wrapText="1"/>
    </xf>
    <xf numFmtId="0" fontId="0" fillId="34" borderId="0" xfId="0" applyFill="1" applyAlignment="1">
      <alignment wrapText="1"/>
    </xf>
    <xf numFmtId="49" fontId="0" fillId="34" borderId="0" xfId="0" applyNumberFormat="1" applyFill="1" applyAlignment="1">
      <alignment horizontal="center" wrapText="1"/>
    </xf>
    <xf numFmtId="0" fontId="6" fillId="0" borderId="12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1" fontId="6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wrapText="1"/>
    </xf>
    <xf numFmtId="1" fontId="3" fillId="0" borderId="0" xfId="0" applyNumberFormat="1" applyFont="1" applyBorder="1" applyAlignment="1">
      <alignment horizontal="center" vertical="center" wrapText="1"/>
    </xf>
    <xf numFmtId="1" fontId="0" fillId="0" borderId="0" xfId="0" applyNumberFormat="1" applyFont="1" applyBorder="1" applyAlignment="1">
      <alignment horizontal="left" vertical="center" wrapText="1"/>
    </xf>
    <xf numFmtId="165" fontId="16" fillId="0" borderId="0" xfId="0" applyNumberFormat="1" applyFont="1" applyBorder="1" applyAlignment="1">
      <alignment horizontal="center" vertical="center" wrapText="1"/>
    </xf>
    <xf numFmtId="165" fontId="8" fillId="0" borderId="10" xfId="0" applyNumberFormat="1" applyFont="1" applyFill="1" applyBorder="1" applyAlignment="1">
      <alignment horizontal="center" vertical="center" wrapText="1"/>
    </xf>
    <xf numFmtId="165" fontId="6" fillId="0" borderId="0" xfId="0" applyNumberFormat="1" applyFont="1" applyBorder="1" applyAlignment="1">
      <alignment horizontal="center" vertical="center" wrapText="1"/>
    </xf>
    <xf numFmtId="165" fontId="6" fillId="0" borderId="0" xfId="0" applyNumberFormat="1" applyFont="1" applyAlignment="1">
      <alignment horizontal="center" vertical="center" wrapText="1"/>
    </xf>
    <xf numFmtId="165" fontId="3" fillId="0" borderId="0" xfId="0" applyNumberFormat="1" applyFont="1" applyBorder="1" applyAlignment="1">
      <alignment horizontal="center" vertical="center" wrapText="1"/>
    </xf>
    <xf numFmtId="165" fontId="5" fillId="33" borderId="10" xfId="0" applyNumberFormat="1" applyFont="1" applyFill="1" applyBorder="1" applyAlignment="1">
      <alignment horizontal="center" vertical="center" wrapText="1"/>
    </xf>
    <xf numFmtId="165" fontId="6" fillId="0" borderId="10" xfId="0" applyNumberFormat="1" applyFont="1" applyBorder="1" applyAlignment="1">
      <alignment horizontal="center" vertical="center" wrapText="1"/>
    </xf>
    <xf numFmtId="165" fontId="0" fillId="0" borderId="0" xfId="0" applyNumberFormat="1" applyAlignment="1">
      <alignment wrapText="1"/>
    </xf>
    <xf numFmtId="165" fontId="5" fillId="0" borderId="10" xfId="0" applyNumberFormat="1" applyFont="1" applyFill="1" applyBorder="1" applyAlignment="1">
      <alignment horizontal="center" vertical="center" wrapText="1"/>
    </xf>
    <xf numFmtId="165" fontId="6" fillId="0" borderId="12" xfId="0" applyNumberFormat="1" applyFont="1" applyBorder="1" applyAlignment="1">
      <alignment horizontal="center" vertical="center" wrapText="1"/>
    </xf>
    <xf numFmtId="165" fontId="10" fillId="0" borderId="10" xfId="54" applyNumberFormat="1" applyFont="1" applyBorder="1" applyAlignment="1">
      <alignment horizontal="center" vertical="center"/>
      <protection/>
    </xf>
    <xf numFmtId="165" fontId="6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65" fontId="10" fillId="0" borderId="10" xfId="53" applyNumberFormat="1" applyFont="1" applyBorder="1" applyAlignment="1">
      <alignment horizontal="center" vertical="center"/>
      <protection/>
    </xf>
    <xf numFmtId="0" fontId="10" fillId="0" borderId="12" xfId="54" applyFont="1" applyBorder="1" applyAlignment="1">
      <alignment horizontal="center" vertical="center"/>
      <protection/>
    </xf>
    <xf numFmtId="165" fontId="10" fillId="0" borderId="12" xfId="54" applyNumberFormat="1" applyFont="1" applyBorder="1" applyAlignment="1">
      <alignment horizontal="center" vertical="center"/>
      <protection/>
    </xf>
    <xf numFmtId="49" fontId="6" fillId="0" borderId="10" xfId="0" applyNumberFormat="1" applyFont="1" applyBorder="1" applyAlignment="1">
      <alignment horizontal="center" vertical="center" wrapText="1"/>
    </xf>
    <xf numFmtId="0" fontId="10" fillId="0" borderId="0" xfId="0" applyFont="1" applyFill="1" applyBorder="1" applyAlignment="1">
      <alignment/>
    </xf>
    <xf numFmtId="0" fontId="6" fillId="0" borderId="0" xfId="0" applyFont="1" applyBorder="1" applyAlignment="1">
      <alignment horizontal="left" vertical="center"/>
    </xf>
    <xf numFmtId="49" fontId="6" fillId="0" borderId="0" xfId="0" applyNumberFormat="1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49" fontId="6" fillId="0" borderId="0" xfId="0" applyNumberFormat="1" applyFont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165" fontId="6" fillId="0" borderId="0" xfId="0" applyNumberFormat="1" applyFont="1" applyAlignment="1">
      <alignment wrapText="1"/>
    </xf>
    <xf numFmtId="1" fontId="6" fillId="0" borderId="0" xfId="0" applyNumberFormat="1" applyFont="1" applyBorder="1" applyAlignment="1">
      <alignment vertical="center" wrapText="1"/>
    </xf>
    <xf numFmtId="0" fontId="6" fillId="0" borderId="0" xfId="0" applyFont="1" applyBorder="1" applyAlignment="1">
      <alignment horizontal="right" vertical="center" wrapText="1"/>
    </xf>
    <xf numFmtId="165" fontId="6" fillId="0" borderId="0" xfId="0" applyNumberFormat="1" applyFont="1" applyBorder="1" applyAlignment="1">
      <alignment vertical="center" wrapText="1"/>
    </xf>
    <xf numFmtId="1" fontId="6" fillId="0" borderId="0" xfId="0" applyNumberFormat="1" applyFont="1" applyAlignment="1">
      <alignment wrapText="1"/>
    </xf>
    <xf numFmtId="165" fontId="6" fillId="0" borderId="0" xfId="0" applyNumberFormat="1" applyFont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0" fontId="10" fillId="0" borderId="10" xfId="54" applyFont="1" applyFill="1" applyBorder="1" applyAlignment="1">
      <alignment horizontal="center" vertical="center"/>
      <protection/>
    </xf>
    <xf numFmtId="165" fontId="10" fillId="0" borderId="10" xfId="54" applyNumberFormat="1" applyFont="1" applyFill="1" applyBorder="1" applyAlignment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/>
    </xf>
    <xf numFmtId="0" fontId="10" fillId="0" borderId="12" xfId="54" applyFont="1" applyFill="1" applyBorder="1" applyAlignment="1">
      <alignment horizontal="center" vertical="center"/>
      <protection/>
    </xf>
    <xf numFmtId="165" fontId="10" fillId="0" borderId="12" xfId="54" applyNumberFormat="1" applyFont="1" applyFill="1" applyBorder="1" applyAlignment="1">
      <alignment horizontal="center" vertical="center"/>
      <protection/>
    </xf>
    <xf numFmtId="165" fontId="6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11" fillId="0" borderId="0" xfId="0" applyFont="1" applyFill="1" applyAlignment="1">
      <alignment horizontal="center"/>
    </xf>
    <xf numFmtId="0" fontId="4" fillId="0" borderId="13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_группа петров амут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&#1052;&#1086;&#1080;%20&#1076;&#1086;&#1082;&#1091;&#1084;&#1077;&#1085;&#1090;&#1099;\Downloads\&#1090;&#1091;&#1088;&#1080;&#1079;&#1084;\&#1063;&#1077;&#1084;&#1087;&#1080;&#1086;&#1085;&#1072;&#1090;%20&#1061;&#1072;&#1073;.&#1082;&#1088;&#1072;&#1103;.&#1079;&#1072;&#1083;&#1099;%2002-05.02.12\&#1052;&#1072;&#1085;&#1076;&#1072;&#1090;%20&#1047;&#1072;&#1083;&#1099;%20&#1063;&#1077;&#1084;&#1087;&#1080;&#1086;&#1085;&#1072;&#1090;%2002.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&#1043;4%202009%20(&#1057;&#1045;&#1056;&#1042;&#1045;&#1056;)\Documents%20and%20Settings\UZER\&#1056;&#1072;&#1073;&#1086;&#1095;&#1080;&#1081;%20&#1089;&#1090;&#1086;&#1083;\&#1057;&#1090;&#1072;&#1088;&#1090;&#1086;&#1074;&#1099;&#1077;%20&#1087;&#1088;&#1086;&#1090;&#1086;&#1082;&#1086;&#1083;&#109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tya\&#1050;&#1050;&#1086;&#1085;&#1076;&#1088;&#1072;&#1090;&#1100;&#1077;&#1074;&#1072;%202010%20(&#1089;&#1077;&#1088;&#1074;&#1077;&#1088;%20&#1053;)\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tya\&#1050;&#1050;&#1086;&#1085;&#1076;&#1088;&#1072;&#1090;&#1100;&#1077;&#1074;&#1072;%202010%20(&#1089;&#1077;&#1088;&#1074;&#1077;&#1088;%20&#1053;)\_&#1055;&#1040;&#1055;&#1050;&#1048;%20&#1057;&#1054;&#1056;&#1045;&#1042;&#1053;&#1054;&#1042;&#1040;&#1053;&#1048;&#1049;\&#1050;&#1050;&#1086;&#1085;&#1076;&#1088;&#1072;&#1090;&#1100;&#1077;&#1074;&#1072;%202010\&#1055;&#1088;&#1086;&#1090;&#1086;&#1082;&#1086;&#1083;&#1099;%20&#1088;&#1077;&#1079;&#1091;&#1083;&#1100;&#1090;&#1072;&#1090;&#1086;&#1074;\&#1055;&#1088;&#1086;&#1090;&#1086;&#1082;&#1086;&#1083;%20&#1051;&#1048;&#1063;&#1050;&#1040;_&#1082;&#1086;&#1088;&#1086;&#1090;&#1082;&#1072;&#1103;_&#1050;&#1056;&#1050;&#1086;&#1085;&#1076;&#1088;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ише"/>
      <sheetName val="tmp"/>
      <sheetName val="Свод"/>
      <sheetName val="Start личка"/>
      <sheetName val="DATA личка"/>
      <sheetName val="SI личка"/>
      <sheetName val="Start связки"/>
      <sheetName val="DATA связки"/>
      <sheetName val="Start группа"/>
      <sheetName val="DATA группа"/>
      <sheetName val="SI связки"/>
      <sheetName val="МАНДАТ main"/>
      <sheetName val="SI группа"/>
      <sheetName val="main"/>
      <sheetName val="Выписка"/>
      <sheetName val="тех.заяв_ПУСТО"/>
      <sheetName val="тех.заяв_END"/>
      <sheetName val="Лист5"/>
    </sheetNames>
    <sheetDataSet>
      <sheetData sheetId="1">
        <row r="1">
          <cell r="A1" t="str">
            <v>Комитет по спорту Правительства Хабаровского края
КГБУ "Краевой центр спорта"
Хабаровская краевая федерация  спортивного туризма по виду "дистанции"</v>
          </cell>
        </row>
        <row r="2">
          <cell r="A2" t="str">
            <v>ОТКРЫТЫЙ ЧЕМПИОНАТ ХАБАРОВСКОГО КРАЯ ПО СПОРТИВНОМУ ТУРИЗМУ НА ПЕШЕХОДНЫХ ДИСТАНЦИЯХ (ЗИМНЯЯ ПРОГРАММА)</v>
          </cell>
        </row>
        <row r="3">
          <cell r="A3" t="str">
            <v>2-5 февраля 2012 г.</v>
          </cell>
          <cell r="K3" t="str">
            <v>г.Хабаровск</v>
          </cell>
        </row>
        <row r="28">
          <cell r="B28" t="str">
            <v>команда</v>
          </cell>
        </row>
        <row r="29">
          <cell r="B29" t="str">
            <v>личка</v>
          </cell>
        </row>
        <row r="30">
          <cell r="B30" t="str">
            <v>связки</v>
          </cell>
        </row>
        <row r="31">
          <cell r="C31">
            <v>2</v>
          </cell>
          <cell r="F31" t="str">
            <v>личка</v>
          </cell>
        </row>
        <row r="32">
          <cell r="C32">
            <v>3</v>
          </cell>
          <cell r="F32" t="str">
            <v>связки</v>
          </cell>
        </row>
        <row r="33">
          <cell r="C33">
            <v>1</v>
          </cell>
          <cell r="F33" t="str">
            <v>группа</v>
          </cell>
        </row>
        <row r="34">
          <cell r="C34">
            <v>3</v>
          </cell>
          <cell r="F34" t="str">
            <v>Пусто</v>
          </cell>
        </row>
        <row r="35">
          <cell r="C35">
            <v>3</v>
          </cell>
          <cell r="F35" t="str">
            <v>Пусто</v>
          </cell>
        </row>
        <row r="42">
          <cell r="C42" t="str">
            <v>Разряд/звание</v>
          </cell>
          <cell r="D42" t="str">
            <v>Баллы для подсчета ранга</v>
          </cell>
          <cell r="F42" t="str">
            <v>м</v>
          </cell>
        </row>
        <row r="43">
          <cell r="C43" t="str">
            <v>б/р</v>
          </cell>
          <cell r="D43">
            <v>0</v>
          </cell>
          <cell r="F43" t="str">
            <v>ж</v>
          </cell>
        </row>
        <row r="44">
          <cell r="C44" t="str">
            <v>3ю</v>
          </cell>
          <cell r="D44">
            <v>0</v>
          </cell>
        </row>
        <row r="45">
          <cell r="C45" t="str">
            <v>2ю</v>
          </cell>
          <cell r="D45">
            <v>0.3</v>
          </cell>
        </row>
        <row r="46">
          <cell r="C46" t="str">
            <v>1ю</v>
          </cell>
          <cell r="D46">
            <v>1</v>
          </cell>
        </row>
        <row r="47">
          <cell r="C47" t="str">
            <v>III</v>
          </cell>
          <cell r="D47">
            <v>1</v>
          </cell>
        </row>
        <row r="48">
          <cell r="C48" t="str">
            <v>II</v>
          </cell>
          <cell r="D48">
            <v>3</v>
          </cell>
        </row>
        <row r="49">
          <cell r="C49" t="str">
            <v>I</v>
          </cell>
          <cell r="D49">
            <v>10</v>
          </cell>
        </row>
        <row r="50">
          <cell r="C50" t="str">
            <v>КМС</v>
          </cell>
          <cell r="D50">
            <v>30</v>
          </cell>
        </row>
        <row r="51">
          <cell r="C51" t="str">
            <v>МС</v>
          </cell>
          <cell r="D51">
            <v>100</v>
          </cell>
        </row>
        <row r="52">
          <cell r="C52" t="str">
            <v>3</v>
          </cell>
          <cell r="D52">
            <v>1</v>
          </cell>
        </row>
        <row r="53">
          <cell r="C53" t="str">
            <v>2</v>
          </cell>
          <cell r="D53">
            <v>3</v>
          </cell>
        </row>
        <row r="54">
          <cell r="C54" t="str">
            <v>1</v>
          </cell>
          <cell r="D54">
            <v>10</v>
          </cell>
        </row>
      </sheetData>
      <sheetData sheetId="13">
        <row r="1">
          <cell r="G1" t="str">
            <v>№ внутр</v>
          </cell>
          <cell r="H1" t="str">
            <v>№ уч. на личной</v>
          </cell>
          <cell r="I1" t="str">
            <v>Участник</v>
          </cell>
          <cell r="J1" t="str">
            <v>Дата рожд.</v>
          </cell>
          <cell r="K1" t="str">
            <v>Год</v>
          </cell>
          <cell r="L1" t="str">
            <v>Разряд</v>
          </cell>
          <cell r="M1" t="str">
            <v>Ранг</v>
          </cell>
          <cell r="N1" t="str">
            <v>Пол</v>
          </cell>
          <cell r="O1" t="str">
            <v>Номер чипа</v>
          </cell>
          <cell r="P1" t="str">
            <v>пп</v>
          </cell>
          <cell r="Q1" t="str">
            <v>личка</v>
          </cell>
          <cell r="R1" t="str">
            <v>связки</v>
          </cell>
          <cell r="S1" t="str">
            <v>группа</v>
          </cell>
          <cell r="T1" t="str">
            <v>Пусто</v>
          </cell>
          <cell r="U1" t="str">
            <v>Пусто</v>
          </cell>
          <cell r="V1" t="str">
            <v>№ уч. на связке и группе</v>
          </cell>
        </row>
        <row r="2">
          <cell r="G2" t="str">
            <v>д8.1</v>
          </cell>
          <cell r="H2" t="str">
            <v>8.1</v>
          </cell>
          <cell r="I2" t="str">
            <v>Сенотрусов Вячеслав</v>
          </cell>
          <cell r="K2">
            <v>1990</v>
          </cell>
          <cell r="L2" t="str">
            <v>КМС</v>
          </cell>
          <cell r="M2">
            <v>30</v>
          </cell>
          <cell r="N2" t="str">
            <v>м</v>
          </cell>
          <cell r="O2">
            <v>2024652</v>
          </cell>
          <cell r="Q2">
            <v>1</v>
          </cell>
          <cell r="R2" t="str">
            <v>м 1</v>
          </cell>
          <cell r="S2">
            <v>180</v>
          </cell>
          <cell r="V2" t="str">
            <v>8.1</v>
          </cell>
        </row>
        <row r="3">
          <cell r="G3" t="str">
            <v>д8.2</v>
          </cell>
          <cell r="H3" t="str">
            <v>8.2</v>
          </cell>
          <cell r="I3" t="str">
            <v>Камской Антон</v>
          </cell>
          <cell r="K3">
            <v>1990</v>
          </cell>
          <cell r="L3" t="str">
            <v>КМС</v>
          </cell>
          <cell r="M3">
            <v>30</v>
          </cell>
          <cell r="N3" t="str">
            <v>м</v>
          </cell>
          <cell r="O3">
            <v>2024651</v>
          </cell>
          <cell r="Q3">
            <v>1</v>
          </cell>
          <cell r="R3" t="str">
            <v>м 1</v>
          </cell>
          <cell r="S3">
            <v>180</v>
          </cell>
          <cell r="V3" t="str">
            <v>8.2</v>
          </cell>
        </row>
        <row r="4">
          <cell r="G4" t="str">
            <v>д8.3</v>
          </cell>
          <cell r="H4" t="str">
            <v>8.3</v>
          </cell>
          <cell r="I4" t="str">
            <v>Руденко Максим</v>
          </cell>
          <cell r="K4">
            <v>1989</v>
          </cell>
          <cell r="L4" t="str">
            <v>КМС</v>
          </cell>
          <cell r="M4">
            <v>30</v>
          </cell>
          <cell r="N4" t="str">
            <v>м</v>
          </cell>
          <cell r="O4">
            <v>1602544</v>
          </cell>
          <cell r="Q4">
            <v>1</v>
          </cell>
          <cell r="R4" t="str">
            <v>см 1</v>
          </cell>
          <cell r="S4">
            <v>180</v>
          </cell>
          <cell r="V4" t="str">
            <v>8.3</v>
          </cell>
        </row>
        <row r="5">
          <cell r="G5" t="str">
            <v>д8.4</v>
          </cell>
          <cell r="H5" t="str">
            <v>8.4</v>
          </cell>
          <cell r="I5" t="str">
            <v>Хуснуллина Валентина</v>
          </cell>
          <cell r="K5">
            <v>1997</v>
          </cell>
          <cell r="L5" t="str">
            <v>II</v>
          </cell>
          <cell r="M5">
            <v>3</v>
          </cell>
          <cell r="N5" t="str">
            <v>ж</v>
          </cell>
          <cell r="O5">
            <v>6104971</v>
          </cell>
          <cell r="Q5">
            <v>1</v>
          </cell>
          <cell r="R5" t="str">
            <v>см 1</v>
          </cell>
          <cell r="S5">
            <v>180</v>
          </cell>
          <cell r="V5" t="str">
            <v>8.4</v>
          </cell>
        </row>
        <row r="6">
          <cell r="G6" t="str">
            <v>д6.1</v>
          </cell>
          <cell r="H6" t="str">
            <v>6.1</v>
          </cell>
          <cell r="I6" t="str">
            <v>Баннов Александр</v>
          </cell>
          <cell r="J6">
            <v>1997</v>
          </cell>
          <cell r="K6">
            <v>1997</v>
          </cell>
          <cell r="L6" t="str">
            <v>II</v>
          </cell>
          <cell r="M6">
            <v>3</v>
          </cell>
          <cell r="N6" t="str">
            <v>м</v>
          </cell>
          <cell r="O6">
            <v>2018064</v>
          </cell>
          <cell r="Q6">
            <v>1</v>
          </cell>
          <cell r="R6" t="str">
            <v>м 1</v>
          </cell>
          <cell r="S6">
            <v>130</v>
          </cell>
          <cell r="V6" t="str">
            <v>6.1</v>
          </cell>
        </row>
        <row r="7">
          <cell r="G7" t="str">
            <v>д6.2</v>
          </cell>
          <cell r="H7" t="str">
            <v>6.2</v>
          </cell>
          <cell r="I7" t="str">
            <v>Болотин Максим</v>
          </cell>
          <cell r="J7">
            <v>1997</v>
          </cell>
          <cell r="K7">
            <v>1997</v>
          </cell>
          <cell r="L7" t="str">
            <v>II</v>
          </cell>
          <cell r="M7">
            <v>3</v>
          </cell>
          <cell r="N7" t="str">
            <v>м</v>
          </cell>
          <cell r="O7">
            <v>6104981</v>
          </cell>
          <cell r="Q7">
            <v>1</v>
          </cell>
          <cell r="R7" t="str">
            <v>м 1</v>
          </cell>
          <cell r="S7">
            <v>130</v>
          </cell>
          <cell r="V7" t="str">
            <v>6.2</v>
          </cell>
        </row>
        <row r="8">
          <cell r="G8" t="str">
            <v>д6.3</v>
          </cell>
          <cell r="H8" t="str">
            <v>6.3</v>
          </cell>
          <cell r="I8" t="str">
            <v>Путинцева Ляна</v>
          </cell>
          <cell r="J8">
            <v>1997</v>
          </cell>
          <cell r="K8">
            <v>1997</v>
          </cell>
          <cell r="L8" t="str">
            <v>II</v>
          </cell>
          <cell r="M8">
            <v>3</v>
          </cell>
          <cell r="N8" t="str">
            <v>ж</v>
          </cell>
          <cell r="O8">
            <v>2018069</v>
          </cell>
          <cell r="Q8">
            <v>1</v>
          </cell>
          <cell r="R8" t="str">
            <v>см 1</v>
          </cell>
          <cell r="S8">
            <v>130</v>
          </cell>
          <cell r="V8" t="str">
            <v>6.3</v>
          </cell>
        </row>
        <row r="9">
          <cell r="G9" t="str">
            <v>д6.4</v>
          </cell>
          <cell r="H9" t="str">
            <v>6.4</v>
          </cell>
          <cell r="I9" t="str">
            <v>Романова Юлия</v>
          </cell>
          <cell r="J9">
            <v>1996</v>
          </cell>
          <cell r="K9">
            <v>1996</v>
          </cell>
          <cell r="L9" t="str">
            <v>II</v>
          </cell>
          <cell r="M9">
            <v>3</v>
          </cell>
          <cell r="N9" t="str">
            <v>ж</v>
          </cell>
          <cell r="O9">
            <v>2018068</v>
          </cell>
          <cell r="Q9">
            <v>1</v>
          </cell>
          <cell r="R9" t="str">
            <v>см 1</v>
          </cell>
          <cell r="S9">
            <v>130</v>
          </cell>
          <cell r="V9" t="str">
            <v>6.4</v>
          </cell>
        </row>
        <row r="10">
          <cell r="G10" t="str">
            <v>д7.1</v>
          </cell>
          <cell r="H10" t="str">
            <v>7.1</v>
          </cell>
          <cell r="I10" t="str">
            <v>Ильин Александр</v>
          </cell>
          <cell r="K10">
            <v>1990</v>
          </cell>
          <cell r="L10" t="str">
            <v>КМС</v>
          </cell>
          <cell r="M10">
            <v>30</v>
          </cell>
          <cell r="N10" t="str">
            <v>м</v>
          </cell>
          <cell r="O10">
            <v>1602535</v>
          </cell>
          <cell r="Q10">
            <v>1</v>
          </cell>
          <cell r="R10" t="str">
            <v>м 1</v>
          </cell>
          <cell r="S10">
            <v>140</v>
          </cell>
          <cell r="V10" t="str">
            <v>7.1</v>
          </cell>
        </row>
        <row r="11">
          <cell r="G11" t="str">
            <v>д7.2</v>
          </cell>
          <cell r="H11" t="str">
            <v>7.2</v>
          </cell>
          <cell r="I11" t="str">
            <v>Воронов Кирилл</v>
          </cell>
          <cell r="K11">
            <v>1993</v>
          </cell>
          <cell r="L11" t="str">
            <v>КМС</v>
          </cell>
          <cell r="M11">
            <v>30</v>
          </cell>
          <cell r="N11" t="str">
            <v>м</v>
          </cell>
          <cell r="O11">
            <v>1602538</v>
          </cell>
          <cell r="Q11">
            <v>1</v>
          </cell>
          <cell r="R11" t="str">
            <v>м 1</v>
          </cell>
          <cell r="S11">
            <v>140</v>
          </cell>
          <cell r="V11" t="str">
            <v>7.2</v>
          </cell>
        </row>
        <row r="12">
          <cell r="G12" t="str">
            <v>д7.3</v>
          </cell>
          <cell r="H12" t="str">
            <v>7.3</v>
          </cell>
          <cell r="I12" t="str">
            <v>Белянинов Станислав</v>
          </cell>
          <cell r="K12">
            <v>1995</v>
          </cell>
          <cell r="L12" t="str">
            <v>I</v>
          </cell>
          <cell r="M12">
            <v>10</v>
          </cell>
          <cell r="N12" t="str">
            <v>м</v>
          </cell>
          <cell r="O12">
            <v>1602536</v>
          </cell>
          <cell r="Q12">
            <v>1</v>
          </cell>
          <cell r="R12" t="str">
            <v>см 1</v>
          </cell>
          <cell r="S12">
            <v>140</v>
          </cell>
          <cell r="V12" t="str">
            <v>7.3</v>
          </cell>
        </row>
        <row r="13">
          <cell r="G13" t="str">
            <v>д7.4</v>
          </cell>
          <cell r="H13" t="str">
            <v>7.4</v>
          </cell>
          <cell r="I13" t="str">
            <v>Землянова Дарья</v>
          </cell>
          <cell r="K13">
            <v>1995</v>
          </cell>
          <cell r="L13" t="str">
            <v>II</v>
          </cell>
          <cell r="M13">
            <v>3</v>
          </cell>
          <cell r="N13" t="str">
            <v>ж</v>
          </cell>
          <cell r="O13">
            <v>6104994</v>
          </cell>
          <cell r="Q13">
            <v>1</v>
          </cell>
          <cell r="R13" t="str">
            <v>см 1</v>
          </cell>
          <cell r="S13">
            <v>140</v>
          </cell>
          <cell r="V13" t="str">
            <v>7.4</v>
          </cell>
        </row>
        <row r="14">
          <cell r="G14" t="str">
            <v>д7.5</v>
          </cell>
          <cell r="H14" t="str">
            <v>7.5</v>
          </cell>
          <cell r="I14" t="str">
            <v>Кравченко Влад</v>
          </cell>
          <cell r="K14">
            <v>1995</v>
          </cell>
          <cell r="L14" t="str">
            <v>II</v>
          </cell>
          <cell r="M14">
            <v>3</v>
          </cell>
          <cell r="N14" t="str">
            <v>м</v>
          </cell>
          <cell r="O14">
            <v>6104997</v>
          </cell>
          <cell r="Q14">
            <v>1</v>
          </cell>
          <cell r="R14" t="str">
            <v>м 2</v>
          </cell>
          <cell r="S14">
            <v>150</v>
          </cell>
          <cell r="V14" t="str">
            <v>7.5</v>
          </cell>
        </row>
        <row r="15">
          <cell r="G15" t="str">
            <v>д7.6</v>
          </cell>
          <cell r="H15" t="str">
            <v>7.6</v>
          </cell>
          <cell r="I15" t="str">
            <v>Ильин Влад</v>
          </cell>
          <cell r="K15">
            <v>1994</v>
          </cell>
          <cell r="L15" t="str">
            <v>II</v>
          </cell>
          <cell r="M15">
            <v>3</v>
          </cell>
          <cell r="N15" t="str">
            <v>м</v>
          </cell>
          <cell r="O15">
            <v>2018059</v>
          </cell>
          <cell r="Q15">
            <v>1</v>
          </cell>
          <cell r="R15" t="str">
            <v>м 2</v>
          </cell>
          <cell r="S15">
            <v>150</v>
          </cell>
          <cell r="V15" t="str">
            <v>7.6</v>
          </cell>
        </row>
        <row r="16">
          <cell r="G16" t="str">
            <v>д7.7</v>
          </cell>
          <cell r="H16" t="str">
            <v>7.7</v>
          </cell>
          <cell r="I16" t="str">
            <v>Плиско Олег</v>
          </cell>
          <cell r="K16">
            <v>1993</v>
          </cell>
          <cell r="L16" t="str">
            <v>II</v>
          </cell>
          <cell r="M16">
            <v>3</v>
          </cell>
          <cell r="N16" t="str">
            <v>м</v>
          </cell>
          <cell r="O16">
            <v>2018100</v>
          </cell>
          <cell r="Q16">
            <v>1</v>
          </cell>
          <cell r="R16" t="str">
            <v>см 2</v>
          </cell>
          <cell r="S16">
            <v>150</v>
          </cell>
          <cell r="V16" t="str">
            <v>7.7</v>
          </cell>
        </row>
        <row r="17">
          <cell r="G17" t="str">
            <v>д7.8</v>
          </cell>
          <cell r="H17" t="str">
            <v>7.8</v>
          </cell>
          <cell r="I17" t="str">
            <v>Орлова Катя</v>
          </cell>
          <cell r="K17">
            <v>1995</v>
          </cell>
          <cell r="L17" t="str">
            <v>II</v>
          </cell>
          <cell r="M17">
            <v>3</v>
          </cell>
          <cell r="N17" t="str">
            <v>ж</v>
          </cell>
          <cell r="O17">
            <v>6104960</v>
          </cell>
          <cell r="Q17">
            <v>1</v>
          </cell>
          <cell r="R17" t="str">
            <v>см 2</v>
          </cell>
          <cell r="S17">
            <v>150</v>
          </cell>
          <cell r="V17" t="str">
            <v>7.8</v>
          </cell>
        </row>
        <row r="18">
          <cell r="G18" t="str">
            <v>д7.10</v>
          </cell>
          <cell r="H18" t="str">
            <v>7.10</v>
          </cell>
          <cell r="I18" t="str">
            <v>Депутатов Александр</v>
          </cell>
          <cell r="K18">
            <v>1995</v>
          </cell>
          <cell r="L18" t="str">
            <v>II</v>
          </cell>
          <cell r="M18">
            <v>3</v>
          </cell>
          <cell r="N18" t="str">
            <v>м</v>
          </cell>
          <cell r="O18">
            <v>1602522</v>
          </cell>
          <cell r="Q18">
            <v>1</v>
          </cell>
          <cell r="R18" t="str">
            <v>м 3</v>
          </cell>
          <cell r="S18">
            <v>160</v>
          </cell>
          <cell r="V18" t="str">
            <v>7.10</v>
          </cell>
        </row>
        <row r="19">
          <cell r="G19" t="str">
            <v>д7.11</v>
          </cell>
          <cell r="H19" t="str">
            <v>7.11</v>
          </cell>
          <cell r="I19" t="str">
            <v>Семенов Андрей</v>
          </cell>
          <cell r="K19">
            <v>1997</v>
          </cell>
          <cell r="L19" t="str">
            <v>II</v>
          </cell>
          <cell r="M19">
            <v>3</v>
          </cell>
          <cell r="N19" t="str">
            <v>м</v>
          </cell>
          <cell r="O19">
            <v>1602549</v>
          </cell>
          <cell r="Q19">
            <v>1</v>
          </cell>
          <cell r="R19" t="str">
            <v>см 3</v>
          </cell>
          <cell r="S19">
            <v>160</v>
          </cell>
          <cell r="V19" t="str">
            <v>7.11</v>
          </cell>
        </row>
        <row r="20">
          <cell r="G20" t="str">
            <v>д7.12</v>
          </cell>
          <cell r="H20" t="str">
            <v>7.12</v>
          </cell>
          <cell r="I20" t="str">
            <v>Непокрытых Дарья</v>
          </cell>
          <cell r="K20">
            <v>1993</v>
          </cell>
          <cell r="L20" t="str">
            <v>II</v>
          </cell>
          <cell r="M20">
            <v>3</v>
          </cell>
          <cell r="N20" t="str">
            <v>ж</v>
          </cell>
          <cell r="O20">
            <v>1602520</v>
          </cell>
          <cell r="Q20">
            <v>1</v>
          </cell>
          <cell r="R20" t="str">
            <v>см 3</v>
          </cell>
          <cell r="S20">
            <v>160</v>
          </cell>
          <cell r="V20" t="str">
            <v>7.12</v>
          </cell>
        </row>
        <row r="21">
          <cell r="G21" t="str">
            <v>д7.9</v>
          </cell>
          <cell r="H21" t="str">
            <v>7.9</v>
          </cell>
          <cell r="I21" t="str">
            <v>Чеботарев Игорь</v>
          </cell>
          <cell r="K21">
            <v>1994</v>
          </cell>
          <cell r="L21" t="str">
            <v>II</v>
          </cell>
          <cell r="M21">
            <v>3</v>
          </cell>
          <cell r="N21" t="str">
            <v>м</v>
          </cell>
          <cell r="O21">
            <v>2018061</v>
          </cell>
          <cell r="Q21">
            <v>1</v>
          </cell>
          <cell r="R21" t="str">
            <v>м 3</v>
          </cell>
          <cell r="S21">
            <v>160</v>
          </cell>
          <cell r="V21" t="str">
            <v>7.9</v>
          </cell>
        </row>
        <row r="22">
          <cell r="G22" t="str">
            <v>д7.13</v>
          </cell>
          <cell r="H22" t="str">
            <v>7.13</v>
          </cell>
          <cell r="I22" t="str">
            <v>Зубарев Слава</v>
          </cell>
          <cell r="K22">
            <v>1997</v>
          </cell>
          <cell r="L22" t="str">
            <v>II</v>
          </cell>
          <cell r="M22">
            <v>3</v>
          </cell>
          <cell r="N22" t="str">
            <v>м</v>
          </cell>
          <cell r="O22">
            <v>2018063</v>
          </cell>
          <cell r="Q22">
            <v>1</v>
          </cell>
          <cell r="R22" t="str">
            <v>см 4</v>
          </cell>
          <cell r="V22" t="str">
            <v>7.13</v>
          </cell>
        </row>
        <row r="23">
          <cell r="G23" t="str">
            <v>д7.16</v>
          </cell>
          <cell r="H23" t="str">
            <v>7.16</v>
          </cell>
          <cell r="I23" t="str">
            <v>Гребнева Лена</v>
          </cell>
          <cell r="K23">
            <v>1996</v>
          </cell>
          <cell r="L23" t="str">
            <v>II</v>
          </cell>
          <cell r="M23">
            <v>3</v>
          </cell>
          <cell r="N23" t="str">
            <v>ж</v>
          </cell>
          <cell r="O23">
            <v>6104990</v>
          </cell>
          <cell r="Q23">
            <v>1</v>
          </cell>
          <cell r="R23" t="str">
            <v>см 4</v>
          </cell>
          <cell r="V23" t="str">
            <v>7.16</v>
          </cell>
        </row>
        <row r="24">
          <cell r="G24" t="str">
            <v>д2.1</v>
          </cell>
          <cell r="H24" t="str">
            <v>2.1</v>
          </cell>
          <cell r="I24" t="str">
            <v>Киле Сергей</v>
          </cell>
          <cell r="K24">
            <v>1996</v>
          </cell>
          <cell r="L24" t="str">
            <v>II</v>
          </cell>
          <cell r="M24">
            <v>3</v>
          </cell>
          <cell r="N24" t="str">
            <v>м</v>
          </cell>
          <cell r="O24">
            <v>1391041</v>
          </cell>
          <cell r="Q24">
            <v>1</v>
          </cell>
          <cell r="R24" t="str">
            <v>см 1</v>
          </cell>
          <cell r="S24">
            <v>44</v>
          </cell>
          <cell r="V24" t="str">
            <v>2.1</v>
          </cell>
        </row>
        <row r="25">
          <cell r="G25" t="str">
            <v>д2.2</v>
          </cell>
          <cell r="H25" t="str">
            <v>2.2</v>
          </cell>
          <cell r="I25" t="str">
            <v>Никитина Яна</v>
          </cell>
          <cell r="K25">
            <v>1996</v>
          </cell>
          <cell r="L25" t="str">
            <v>I</v>
          </cell>
          <cell r="M25">
            <v>10</v>
          </cell>
          <cell r="N25" t="str">
            <v>ж</v>
          </cell>
          <cell r="O25">
            <v>1391039</v>
          </cell>
          <cell r="Q25">
            <v>1</v>
          </cell>
          <cell r="R25" t="str">
            <v>см 1</v>
          </cell>
          <cell r="S25">
            <v>44</v>
          </cell>
          <cell r="V25" t="str">
            <v>2.2</v>
          </cell>
        </row>
        <row r="26">
          <cell r="G26" t="str">
            <v>д2.3</v>
          </cell>
          <cell r="H26" t="str">
            <v>2.3</v>
          </cell>
          <cell r="I26" t="str">
            <v>Одзял Михаил</v>
          </cell>
          <cell r="K26">
            <v>1997</v>
          </cell>
          <cell r="L26" t="str">
            <v>II</v>
          </cell>
          <cell r="M26">
            <v>3</v>
          </cell>
          <cell r="N26" t="str">
            <v>м</v>
          </cell>
          <cell r="O26">
            <v>1390973</v>
          </cell>
          <cell r="Q26">
            <v>1</v>
          </cell>
          <cell r="R26" t="str">
            <v>см 2</v>
          </cell>
          <cell r="S26">
            <v>44</v>
          </cell>
          <cell r="V26" t="str">
            <v>2.3</v>
          </cell>
        </row>
        <row r="27">
          <cell r="G27" t="str">
            <v>д2.4</v>
          </cell>
          <cell r="H27" t="str">
            <v>2.4</v>
          </cell>
          <cell r="I27" t="str">
            <v>Власенко Дарья</v>
          </cell>
          <cell r="K27">
            <v>1997</v>
          </cell>
          <cell r="L27" t="str">
            <v>II</v>
          </cell>
          <cell r="M27">
            <v>3</v>
          </cell>
          <cell r="N27" t="str">
            <v>ж</v>
          </cell>
          <cell r="O27">
            <v>1390971</v>
          </cell>
          <cell r="Q27">
            <v>1</v>
          </cell>
          <cell r="R27" t="str">
            <v>см 2</v>
          </cell>
          <cell r="S27">
            <v>44</v>
          </cell>
          <cell r="V27" t="str">
            <v>2.4</v>
          </cell>
        </row>
        <row r="28">
          <cell r="G28" t="str">
            <v>д2.5</v>
          </cell>
          <cell r="H28" t="str">
            <v>2.5</v>
          </cell>
          <cell r="I28" t="str">
            <v>Бельды Валентина</v>
          </cell>
          <cell r="K28">
            <v>1997</v>
          </cell>
          <cell r="L28" t="str">
            <v>II</v>
          </cell>
          <cell r="M28">
            <v>3</v>
          </cell>
          <cell r="N28" t="str">
            <v>ж</v>
          </cell>
          <cell r="O28">
            <v>6104991</v>
          </cell>
          <cell r="Q28">
            <v>1</v>
          </cell>
          <cell r="R28" t="str">
            <v>см 3</v>
          </cell>
          <cell r="S28">
            <v>55</v>
          </cell>
          <cell r="V28" t="str">
            <v>2.5</v>
          </cell>
        </row>
        <row r="29">
          <cell r="G29" t="str">
            <v>д2.6</v>
          </cell>
          <cell r="H29" t="str">
            <v>2.6</v>
          </cell>
          <cell r="I29" t="str">
            <v>Сокотун Сергей</v>
          </cell>
          <cell r="K29">
            <v>1995</v>
          </cell>
          <cell r="L29" t="str">
            <v>II</v>
          </cell>
          <cell r="M29">
            <v>3</v>
          </cell>
          <cell r="N29" t="str">
            <v>м</v>
          </cell>
          <cell r="O29">
            <v>6104999</v>
          </cell>
          <cell r="Q29">
            <v>1</v>
          </cell>
          <cell r="R29" t="str">
            <v>см 4</v>
          </cell>
          <cell r="S29">
            <v>55</v>
          </cell>
          <cell r="V29" t="str">
            <v>2.6</v>
          </cell>
        </row>
        <row r="30">
          <cell r="G30" t="str">
            <v>д2.7</v>
          </cell>
          <cell r="H30" t="str">
            <v>2.7</v>
          </cell>
          <cell r="I30" t="str">
            <v>Лаврова Татьяна </v>
          </cell>
          <cell r="K30">
            <v>1998</v>
          </cell>
          <cell r="L30" t="str">
            <v>II</v>
          </cell>
          <cell r="M30">
            <v>3</v>
          </cell>
          <cell r="N30" t="str">
            <v>ж</v>
          </cell>
          <cell r="O30">
            <v>6104993</v>
          </cell>
          <cell r="Q30">
            <v>1</v>
          </cell>
          <cell r="R30" t="str">
            <v>см 3</v>
          </cell>
          <cell r="S30">
            <v>55</v>
          </cell>
          <cell r="V30" t="str">
            <v>2.7</v>
          </cell>
        </row>
        <row r="31">
          <cell r="G31" t="str">
            <v>д2.8</v>
          </cell>
          <cell r="H31" t="str">
            <v>2.8</v>
          </cell>
          <cell r="I31" t="str">
            <v>Филатов Геннадий</v>
          </cell>
          <cell r="K31">
            <v>1991</v>
          </cell>
          <cell r="L31" t="str">
            <v>II</v>
          </cell>
          <cell r="M31">
            <v>3</v>
          </cell>
          <cell r="N31" t="str">
            <v>м</v>
          </cell>
          <cell r="O31">
            <v>6104995</v>
          </cell>
          <cell r="Q31">
            <v>1</v>
          </cell>
          <cell r="R31" t="str">
            <v>см 4</v>
          </cell>
          <cell r="S31">
            <v>55</v>
          </cell>
          <cell r="V31" t="str">
            <v>2.8</v>
          </cell>
        </row>
        <row r="32">
          <cell r="G32" t="str">
            <v>д4.1</v>
          </cell>
          <cell r="H32" t="str">
            <v>4.1</v>
          </cell>
          <cell r="I32" t="str">
            <v>Куминов Сергей</v>
          </cell>
          <cell r="K32">
            <v>1992</v>
          </cell>
          <cell r="L32" t="str">
            <v>КМС</v>
          </cell>
          <cell r="M32">
            <v>30</v>
          </cell>
          <cell r="N32" t="str">
            <v>м</v>
          </cell>
          <cell r="O32">
            <v>2018263</v>
          </cell>
          <cell r="Q32">
            <v>1</v>
          </cell>
          <cell r="R32" t="str">
            <v>м 1</v>
          </cell>
          <cell r="S32">
            <v>88</v>
          </cell>
          <cell r="V32" t="str">
            <v>4.1</v>
          </cell>
        </row>
        <row r="33">
          <cell r="G33" t="str">
            <v>д4.2</v>
          </cell>
          <cell r="H33" t="str">
            <v>4.2</v>
          </cell>
          <cell r="I33" t="str">
            <v>Гуськов Леонид</v>
          </cell>
          <cell r="K33">
            <v>1993</v>
          </cell>
          <cell r="L33" t="str">
            <v>КМС</v>
          </cell>
          <cell r="M33">
            <v>30</v>
          </cell>
          <cell r="N33" t="str">
            <v>м</v>
          </cell>
          <cell r="O33">
            <v>2018261</v>
          </cell>
          <cell r="Q33">
            <v>1</v>
          </cell>
          <cell r="R33" t="str">
            <v>м 1</v>
          </cell>
          <cell r="S33">
            <v>88</v>
          </cell>
          <cell r="V33" t="str">
            <v>4.2</v>
          </cell>
        </row>
        <row r="34">
          <cell r="G34" t="str">
            <v>д4.3</v>
          </cell>
          <cell r="H34" t="str">
            <v>4.3</v>
          </cell>
          <cell r="I34" t="str">
            <v>Железкина Алиса</v>
          </cell>
          <cell r="K34">
            <v>1992</v>
          </cell>
          <cell r="L34" t="str">
            <v>КМС</v>
          </cell>
          <cell r="M34">
            <v>30</v>
          </cell>
          <cell r="N34" t="str">
            <v>ж</v>
          </cell>
          <cell r="O34">
            <v>2018259</v>
          </cell>
          <cell r="Q34">
            <v>1</v>
          </cell>
          <cell r="R34" t="str">
            <v>см 1</v>
          </cell>
          <cell r="S34">
            <v>88</v>
          </cell>
          <cell r="V34" t="str">
            <v>4.3</v>
          </cell>
        </row>
        <row r="35">
          <cell r="G35" t="str">
            <v>д4.4</v>
          </cell>
          <cell r="H35" t="str">
            <v>4.4</v>
          </cell>
          <cell r="I35" t="str">
            <v>Бухта Олег</v>
          </cell>
          <cell r="K35">
            <v>1994</v>
          </cell>
          <cell r="L35" t="str">
            <v>I</v>
          </cell>
          <cell r="M35">
            <v>10</v>
          </cell>
          <cell r="N35" t="str">
            <v>м</v>
          </cell>
          <cell r="O35">
            <v>2018257</v>
          </cell>
          <cell r="Q35">
            <v>1</v>
          </cell>
          <cell r="R35" t="str">
            <v>см 1</v>
          </cell>
          <cell r="S35">
            <v>88</v>
          </cell>
          <cell r="V35" t="str">
            <v>4.4</v>
          </cell>
        </row>
        <row r="36">
          <cell r="G36" t="str">
            <v>д4.5</v>
          </cell>
          <cell r="H36" t="str">
            <v>4.5</v>
          </cell>
          <cell r="I36" t="str">
            <v>Савельев Александр</v>
          </cell>
          <cell r="K36">
            <v>1994</v>
          </cell>
          <cell r="L36" t="str">
            <v>I</v>
          </cell>
          <cell r="M36">
            <v>10</v>
          </cell>
          <cell r="N36" t="str">
            <v>м</v>
          </cell>
          <cell r="O36">
            <v>2018256</v>
          </cell>
          <cell r="Q36">
            <v>1</v>
          </cell>
          <cell r="R36" t="str">
            <v>см 2</v>
          </cell>
          <cell r="S36">
            <v>99</v>
          </cell>
          <cell r="V36" t="str">
            <v>4.5</v>
          </cell>
        </row>
        <row r="37">
          <cell r="G37" t="str">
            <v>д4.6</v>
          </cell>
          <cell r="H37" t="str">
            <v>4.6</v>
          </cell>
          <cell r="I37" t="str">
            <v>Вострикова Кристина</v>
          </cell>
          <cell r="K37">
            <v>1994</v>
          </cell>
          <cell r="L37" t="str">
            <v>КМС</v>
          </cell>
          <cell r="M37">
            <v>30</v>
          </cell>
          <cell r="N37" t="str">
            <v>ж</v>
          </cell>
          <cell r="O37">
            <v>2018267</v>
          </cell>
          <cell r="Q37">
            <v>1</v>
          </cell>
          <cell r="R37" t="str">
            <v>см 2</v>
          </cell>
          <cell r="S37">
            <v>99</v>
          </cell>
          <cell r="V37" t="str">
            <v>4.6</v>
          </cell>
        </row>
        <row r="38">
          <cell r="G38" t="str">
            <v>д4.7</v>
          </cell>
          <cell r="H38" t="str">
            <v>4.7</v>
          </cell>
          <cell r="I38" t="str">
            <v>Шабанов Алексей</v>
          </cell>
          <cell r="K38">
            <v>1995</v>
          </cell>
          <cell r="L38" t="str">
            <v>II</v>
          </cell>
          <cell r="M38">
            <v>3</v>
          </cell>
          <cell r="N38" t="str">
            <v>м</v>
          </cell>
          <cell r="O38">
            <v>2018260</v>
          </cell>
          <cell r="Q38">
            <v>1</v>
          </cell>
          <cell r="R38" t="str">
            <v>м 2</v>
          </cell>
          <cell r="S38">
            <v>99</v>
          </cell>
          <cell r="V38" t="str">
            <v>4.7</v>
          </cell>
        </row>
        <row r="39">
          <cell r="G39" t="str">
            <v>д4.8</v>
          </cell>
          <cell r="H39" t="str">
            <v>4.8</v>
          </cell>
          <cell r="I39" t="str">
            <v>Смоляр Василий</v>
          </cell>
          <cell r="K39">
            <v>1994</v>
          </cell>
          <cell r="L39" t="str">
            <v>I</v>
          </cell>
          <cell r="M39">
            <v>10</v>
          </cell>
          <cell r="N39" t="str">
            <v>м</v>
          </cell>
          <cell r="O39">
            <v>2018258</v>
          </cell>
          <cell r="Q39">
            <v>1</v>
          </cell>
          <cell r="R39" t="str">
            <v>м 2</v>
          </cell>
          <cell r="S39">
            <v>99</v>
          </cell>
          <cell r="V39" t="str">
            <v>4.8</v>
          </cell>
        </row>
        <row r="40">
          <cell r="G40" t="str">
            <v>д4.10</v>
          </cell>
          <cell r="H40" t="str">
            <v>4.10</v>
          </cell>
          <cell r="I40" t="str">
            <v>Архаров Олег</v>
          </cell>
          <cell r="K40">
            <v>1997</v>
          </cell>
          <cell r="L40" t="str">
            <v>II</v>
          </cell>
          <cell r="M40">
            <v>3</v>
          </cell>
          <cell r="N40" t="str">
            <v>м</v>
          </cell>
          <cell r="O40">
            <v>2018265</v>
          </cell>
          <cell r="Q40">
            <v>1</v>
          </cell>
          <cell r="R40" t="str">
            <v>м 3</v>
          </cell>
          <cell r="S40">
            <v>100</v>
          </cell>
          <cell r="V40" t="str">
            <v>4.10</v>
          </cell>
        </row>
        <row r="41">
          <cell r="G41" t="str">
            <v>д4.11</v>
          </cell>
          <cell r="H41" t="str">
            <v>4.11</v>
          </cell>
          <cell r="I41" t="str">
            <v>Зиновьев Захар</v>
          </cell>
          <cell r="K41">
            <v>1997</v>
          </cell>
          <cell r="L41" t="str">
            <v>II</v>
          </cell>
          <cell r="M41">
            <v>3</v>
          </cell>
          <cell r="N41" t="str">
            <v>м</v>
          </cell>
          <cell r="O41">
            <v>2018253</v>
          </cell>
          <cell r="Q41">
            <v>1</v>
          </cell>
          <cell r="R41" t="str">
            <v>см 3</v>
          </cell>
          <cell r="S41">
            <v>100</v>
          </cell>
          <cell r="V41" t="str">
            <v>4.11</v>
          </cell>
        </row>
        <row r="42">
          <cell r="G42" t="str">
            <v>д4.12</v>
          </cell>
          <cell r="H42" t="str">
            <v>4.12</v>
          </cell>
          <cell r="I42" t="str">
            <v>Гурина Дарья</v>
          </cell>
          <cell r="K42">
            <v>1997</v>
          </cell>
          <cell r="L42" t="str">
            <v>II</v>
          </cell>
          <cell r="M42">
            <v>3</v>
          </cell>
          <cell r="N42" t="str">
            <v>ж</v>
          </cell>
          <cell r="O42">
            <v>2018251</v>
          </cell>
          <cell r="Q42">
            <v>1</v>
          </cell>
          <cell r="R42" t="str">
            <v>см 3</v>
          </cell>
          <cell r="S42">
            <v>100</v>
          </cell>
          <cell r="V42" t="str">
            <v>4.12</v>
          </cell>
        </row>
        <row r="43">
          <cell r="G43" t="str">
            <v>д4.9</v>
          </cell>
          <cell r="H43" t="str">
            <v>4.9</v>
          </cell>
          <cell r="I43" t="str">
            <v>Юшин Виталий</v>
          </cell>
          <cell r="K43">
            <v>1997</v>
          </cell>
          <cell r="L43" t="str">
            <v>II</v>
          </cell>
          <cell r="M43">
            <v>3</v>
          </cell>
          <cell r="N43" t="str">
            <v>м</v>
          </cell>
          <cell r="O43">
            <v>2018262</v>
          </cell>
          <cell r="Q43">
            <v>1</v>
          </cell>
          <cell r="R43" t="str">
            <v>м 3</v>
          </cell>
          <cell r="S43">
            <v>100</v>
          </cell>
          <cell r="V43" t="str">
            <v>4.9</v>
          </cell>
        </row>
        <row r="44">
          <cell r="G44" t="str">
            <v>д4.13</v>
          </cell>
          <cell r="H44" t="str">
            <v>4.13</v>
          </cell>
          <cell r="I44" t="str">
            <v>Зиновьева Варвара</v>
          </cell>
          <cell r="K44">
            <v>1997</v>
          </cell>
          <cell r="L44" t="str">
            <v>II</v>
          </cell>
          <cell r="M44">
            <v>3</v>
          </cell>
          <cell r="N44" t="str">
            <v>ж</v>
          </cell>
          <cell r="O44">
            <v>2018250</v>
          </cell>
          <cell r="Q44">
            <v>1</v>
          </cell>
          <cell r="V44" t="str">
            <v>4.13</v>
          </cell>
        </row>
        <row r="45">
          <cell r="G45" t="str">
            <v>д4.14</v>
          </cell>
          <cell r="H45" t="str">
            <v>4.14</v>
          </cell>
          <cell r="I45" t="str">
            <v>Михайлина Екатерина</v>
          </cell>
          <cell r="K45">
            <v>1997</v>
          </cell>
          <cell r="L45" t="str">
            <v>II</v>
          </cell>
          <cell r="M45">
            <v>3</v>
          </cell>
          <cell r="N45" t="str">
            <v>ж</v>
          </cell>
          <cell r="O45">
            <v>2018252</v>
          </cell>
          <cell r="Q45">
            <v>1</v>
          </cell>
          <cell r="V45" t="str">
            <v>4.14</v>
          </cell>
        </row>
        <row r="46">
          <cell r="G46" t="str">
            <v>д1.1</v>
          </cell>
          <cell r="H46" t="str">
            <v>1.1</v>
          </cell>
          <cell r="I46" t="str">
            <v>Один Сергей</v>
          </cell>
          <cell r="K46">
            <v>1985</v>
          </cell>
          <cell r="L46" t="str">
            <v>КМС</v>
          </cell>
          <cell r="M46">
            <v>30</v>
          </cell>
          <cell r="N46" t="str">
            <v>м</v>
          </cell>
          <cell r="O46">
            <v>1391048</v>
          </cell>
          <cell r="Q46">
            <v>1</v>
          </cell>
          <cell r="R46" t="str">
            <v>м 1</v>
          </cell>
          <cell r="S46">
            <v>11</v>
          </cell>
          <cell r="V46" t="str">
            <v>1.1</v>
          </cell>
        </row>
        <row r="47">
          <cell r="G47" t="str">
            <v>д1.2</v>
          </cell>
          <cell r="H47" t="str">
            <v>1.2</v>
          </cell>
          <cell r="I47" t="str">
            <v>Киселев Алексей</v>
          </cell>
          <cell r="K47">
            <v>1995</v>
          </cell>
          <cell r="L47" t="str">
            <v>II</v>
          </cell>
          <cell r="M47">
            <v>3</v>
          </cell>
          <cell r="N47" t="str">
            <v>м</v>
          </cell>
          <cell r="O47">
            <v>1391042</v>
          </cell>
          <cell r="Q47">
            <v>1</v>
          </cell>
          <cell r="R47" t="str">
            <v>м 1</v>
          </cell>
          <cell r="S47">
            <v>11</v>
          </cell>
          <cell r="V47" t="str">
            <v>1.2</v>
          </cell>
        </row>
        <row r="48">
          <cell r="G48" t="str">
            <v>д1.3</v>
          </cell>
          <cell r="H48" t="str">
            <v>1.3</v>
          </cell>
          <cell r="I48" t="str">
            <v>Один Владислав</v>
          </cell>
          <cell r="K48">
            <v>1987</v>
          </cell>
          <cell r="L48" t="str">
            <v>КМС</v>
          </cell>
          <cell r="M48">
            <v>30</v>
          </cell>
          <cell r="N48" t="str">
            <v>м</v>
          </cell>
          <cell r="O48">
            <v>1390972</v>
          </cell>
          <cell r="Q48">
            <v>1</v>
          </cell>
          <cell r="R48" t="str">
            <v>см 1</v>
          </cell>
          <cell r="S48">
            <v>11</v>
          </cell>
          <cell r="V48" t="str">
            <v>1.3</v>
          </cell>
        </row>
        <row r="49">
          <cell r="G49" t="str">
            <v>д1.4</v>
          </cell>
          <cell r="H49" t="str">
            <v>1.4</v>
          </cell>
          <cell r="I49" t="str">
            <v>Скрипилева Ольга</v>
          </cell>
          <cell r="K49">
            <v>1987</v>
          </cell>
          <cell r="L49" t="str">
            <v>КМС</v>
          </cell>
          <cell r="M49">
            <v>30</v>
          </cell>
          <cell r="N49" t="str">
            <v>ж</v>
          </cell>
          <cell r="O49">
            <v>1390976</v>
          </cell>
          <cell r="Q49">
            <v>1</v>
          </cell>
          <cell r="R49" t="str">
            <v>см 1</v>
          </cell>
          <cell r="S49">
            <v>11</v>
          </cell>
          <cell r="V49" t="str">
            <v>1.4</v>
          </cell>
        </row>
        <row r="50">
          <cell r="G50" t="str">
            <v>д1.5</v>
          </cell>
          <cell r="H50" t="str">
            <v>1.5</v>
          </cell>
          <cell r="I50" t="str">
            <v>Митюшкин Иван</v>
          </cell>
          <cell r="K50">
            <v>1994</v>
          </cell>
          <cell r="L50" t="str">
            <v>КМС</v>
          </cell>
          <cell r="M50">
            <v>30</v>
          </cell>
          <cell r="N50" t="str">
            <v>м</v>
          </cell>
          <cell r="O50">
            <v>1390970</v>
          </cell>
          <cell r="Q50">
            <v>1</v>
          </cell>
          <cell r="R50" t="str">
            <v>м 2</v>
          </cell>
          <cell r="S50">
            <v>22</v>
          </cell>
          <cell r="V50" t="str">
            <v>1.5</v>
          </cell>
        </row>
        <row r="51">
          <cell r="G51" t="str">
            <v>д1.6</v>
          </cell>
          <cell r="H51" t="str">
            <v>1.6</v>
          </cell>
          <cell r="I51" t="str">
            <v>Саволайнен Иван</v>
          </cell>
          <cell r="K51">
            <v>1994</v>
          </cell>
          <cell r="L51" t="str">
            <v>КМС</v>
          </cell>
          <cell r="M51">
            <v>30</v>
          </cell>
          <cell r="N51" t="str">
            <v>м</v>
          </cell>
          <cell r="O51">
            <v>1391047</v>
          </cell>
          <cell r="Q51">
            <v>1</v>
          </cell>
          <cell r="R51" t="str">
            <v>м 2</v>
          </cell>
          <cell r="S51">
            <v>22</v>
          </cell>
          <cell r="V51" t="str">
            <v>1.6</v>
          </cell>
        </row>
        <row r="52">
          <cell r="G52" t="str">
            <v>д1.7</v>
          </cell>
          <cell r="H52" t="str">
            <v>1.7</v>
          </cell>
          <cell r="I52" t="str">
            <v>Виденин Илья</v>
          </cell>
          <cell r="K52">
            <v>1994</v>
          </cell>
          <cell r="L52" t="str">
            <v>I</v>
          </cell>
          <cell r="M52">
            <v>10</v>
          </cell>
          <cell r="N52" t="str">
            <v>м</v>
          </cell>
          <cell r="O52">
            <v>1391032</v>
          </cell>
          <cell r="Q52">
            <v>1</v>
          </cell>
          <cell r="R52" t="str">
            <v>см 2</v>
          </cell>
          <cell r="S52">
            <v>22</v>
          </cell>
          <cell r="V52" t="str">
            <v>1.7</v>
          </cell>
        </row>
        <row r="53">
          <cell r="G53" t="str">
            <v>д1.8</v>
          </cell>
          <cell r="H53" t="str">
            <v>1.8</v>
          </cell>
          <cell r="I53" t="str">
            <v>Богослова Дарья</v>
          </cell>
          <cell r="K53">
            <v>1993</v>
          </cell>
          <cell r="L53" t="str">
            <v>I</v>
          </cell>
          <cell r="M53">
            <v>10</v>
          </cell>
          <cell r="N53" t="str">
            <v>ж</v>
          </cell>
          <cell r="O53">
            <v>1391034</v>
          </cell>
          <cell r="Q53">
            <v>1</v>
          </cell>
          <cell r="R53" t="str">
            <v>см 2</v>
          </cell>
          <cell r="S53">
            <v>22</v>
          </cell>
          <cell r="V53" t="str">
            <v>1.8</v>
          </cell>
        </row>
        <row r="54">
          <cell r="G54" t="str">
            <v>д1.10</v>
          </cell>
          <cell r="H54" t="str">
            <v>1.10</v>
          </cell>
          <cell r="I54" t="str">
            <v>Сенишина Вероника</v>
          </cell>
          <cell r="K54">
            <v>1992</v>
          </cell>
          <cell r="L54" t="str">
            <v>КМС</v>
          </cell>
          <cell r="M54">
            <v>30</v>
          </cell>
          <cell r="N54" t="str">
            <v>ж</v>
          </cell>
          <cell r="O54">
            <v>1391046</v>
          </cell>
          <cell r="Q54">
            <v>1</v>
          </cell>
          <cell r="R54" t="str">
            <v>см 3</v>
          </cell>
          <cell r="S54">
            <v>33</v>
          </cell>
          <cell r="V54" t="str">
            <v>1.10</v>
          </cell>
        </row>
        <row r="55">
          <cell r="G55" t="str">
            <v>д1.11</v>
          </cell>
          <cell r="H55" t="str">
            <v>1.11</v>
          </cell>
          <cell r="I55" t="str">
            <v>Романов Даниил </v>
          </cell>
          <cell r="K55">
            <v>1997</v>
          </cell>
          <cell r="L55" t="str">
            <v>II</v>
          </cell>
          <cell r="M55">
            <v>3</v>
          </cell>
          <cell r="N55" t="str">
            <v>м</v>
          </cell>
          <cell r="O55">
            <v>1602515</v>
          </cell>
          <cell r="Q55">
            <v>1</v>
          </cell>
          <cell r="R55" t="str">
            <v>м 3</v>
          </cell>
          <cell r="S55">
            <v>33</v>
          </cell>
          <cell r="V55" t="str">
            <v>1.11</v>
          </cell>
        </row>
        <row r="56">
          <cell r="G56" t="str">
            <v>д1.12</v>
          </cell>
          <cell r="H56" t="str">
            <v>1.12</v>
          </cell>
          <cell r="I56" t="str">
            <v>Чепиков Илья</v>
          </cell>
          <cell r="K56">
            <v>1997</v>
          </cell>
          <cell r="L56" t="str">
            <v>II</v>
          </cell>
          <cell r="M56">
            <v>3</v>
          </cell>
          <cell r="N56" t="str">
            <v>м</v>
          </cell>
          <cell r="O56">
            <v>1391040</v>
          </cell>
          <cell r="Q56">
            <v>1</v>
          </cell>
          <cell r="R56" t="str">
            <v>м 3</v>
          </cell>
          <cell r="S56">
            <v>33</v>
          </cell>
          <cell r="V56" t="str">
            <v>1.12</v>
          </cell>
        </row>
        <row r="57">
          <cell r="G57" t="str">
            <v>д1.9</v>
          </cell>
          <cell r="H57" t="str">
            <v>1.9</v>
          </cell>
          <cell r="I57" t="str">
            <v>Хоменко Павел</v>
          </cell>
          <cell r="K57">
            <v>1996</v>
          </cell>
          <cell r="L57" t="str">
            <v>II</v>
          </cell>
          <cell r="M57">
            <v>3</v>
          </cell>
          <cell r="N57" t="str">
            <v>м</v>
          </cell>
          <cell r="O57">
            <v>1391037</v>
          </cell>
          <cell r="Q57">
            <v>1</v>
          </cell>
          <cell r="R57" t="str">
            <v>см 3</v>
          </cell>
          <cell r="S57">
            <v>33</v>
          </cell>
          <cell r="V57" t="str">
            <v>1.9</v>
          </cell>
        </row>
        <row r="58">
          <cell r="G58" t="str">
            <v>д1.13</v>
          </cell>
          <cell r="H58" t="str">
            <v>1.13</v>
          </cell>
          <cell r="I58" t="str">
            <v>Ивко Татьяна</v>
          </cell>
          <cell r="K58">
            <v>1997</v>
          </cell>
          <cell r="L58" t="str">
            <v>II</v>
          </cell>
          <cell r="M58">
            <v>3</v>
          </cell>
          <cell r="N58" t="str">
            <v>ж</v>
          </cell>
          <cell r="O58">
            <v>6104970</v>
          </cell>
          <cell r="Q58">
            <v>1</v>
          </cell>
          <cell r="V58" t="str">
            <v>1.13</v>
          </cell>
        </row>
        <row r="59">
          <cell r="G59" t="str">
            <v>д3.1</v>
          </cell>
          <cell r="H59" t="str">
            <v>3.1</v>
          </cell>
          <cell r="I59" t="str">
            <v>Кононенко Егор</v>
          </cell>
          <cell r="K59">
            <v>1996</v>
          </cell>
          <cell r="L59" t="str">
            <v>КМС</v>
          </cell>
          <cell r="M59">
            <v>30</v>
          </cell>
          <cell r="N59" t="str">
            <v>м</v>
          </cell>
          <cell r="O59">
            <v>1391035</v>
          </cell>
          <cell r="Q59">
            <v>1</v>
          </cell>
          <cell r="R59" t="str">
            <v>см 1</v>
          </cell>
          <cell r="S59">
            <v>66</v>
          </cell>
          <cell r="V59" t="str">
            <v>3.1</v>
          </cell>
        </row>
        <row r="60">
          <cell r="G60" t="str">
            <v>д3.2</v>
          </cell>
          <cell r="H60" t="str">
            <v>3.2</v>
          </cell>
          <cell r="I60" t="str">
            <v>Симакова Мария</v>
          </cell>
          <cell r="K60">
            <v>1995</v>
          </cell>
          <cell r="L60" t="str">
            <v>КМС</v>
          </cell>
          <cell r="M60">
            <v>30</v>
          </cell>
          <cell r="N60" t="str">
            <v>ж</v>
          </cell>
          <cell r="O60">
            <v>1391043</v>
          </cell>
          <cell r="Q60">
            <v>1</v>
          </cell>
          <cell r="R60" t="str">
            <v>см 1</v>
          </cell>
          <cell r="S60">
            <v>66</v>
          </cell>
          <cell r="V60" t="str">
            <v>3.2</v>
          </cell>
        </row>
        <row r="61">
          <cell r="G61" t="str">
            <v>д3.3</v>
          </cell>
          <cell r="H61" t="str">
            <v>3.3</v>
          </cell>
          <cell r="I61" t="str">
            <v>Блинников Александр</v>
          </cell>
          <cell r="K61">
            <v>1996</v>
          </cell>
          <cell r="L61" t="str">
            <v>I</v>
          </cell>
          <cell r="M61">
            <v>10</v>
          </cell>
          <cell r="N61" t="str">
            <v>м</v>
          </cell>
          <cell r="O61">
            <v>1391045</v>
          </cell>
          <cell r="Q61">
            <v>1</v>
          </cell>
          <cell r="R61" t="str">
            <v>м 1</v>
          </cell>
          <cell r="S61">
            <v>66</v>
          </cell>
          <cell r="V61" t="str">
            <v>3.3</v>
          </cell>
        </row>
        <row r="62">
          <cell r="G62" t="str">
            <v>д3.4</v>
          </cell>
          <cell r="H62" t="str">
            <v>3.4</v>
          </cell>
          <cell r="I62" t="str">
            <v>Челпанов Артем</v>
          </cell>
          <cell r="K62">
            <v>1997</v>
          </cell>
          <cell r="L62" t="str">
            <v>I</v>
          </cell>
          <cell r="M62">
            <v>10</v>
          </cell>
          <cell r="N62" t="str">
            <v>м</v>
          </cell>
          <cell r="O62">
            <v>1391049</v>
          </cell>
          <cell r="Q62">
            <v>1</v>
          </cell>
          <cell r="R62" t="str">
            <v>м 1</v>
          </cell>
          <cell r="S62">
            <v>66</v>
          </cell>
          <cell r="V62" t="str">
            <v>3.4</v>
          </cell>
        </row>
        <row r="63">
          <cell r="G63" t="str">
            <v>д3.5</v>
          </cell>
          <cell r="H63" t="str">
            <v>3.5</v>
          </cell>
          <cell r="I63" t="str">
            <v>Челпанова Екатерина</v>
          </cell>
          <cell r="K63">
            <v>1995</v>
          </cell>
          <cell r="L63" t="str">
            <v>КМС</v>
          </cell>
          <cell r="M63">
            <v>30</v>
          </cell>
          <cell r="N63" t="str">
            <v>ж</v>
          </cell>
          <cell r="O63">
            <v>1390977</v>
          </cell>
          <cell r="Q63">
            <v>1</v>
          </cell>
          <cell r="V63" t="str">
            <v>3.5</v>
          </cell>
        </row>
        <row r="64">
          <cell r="G64" t="str">
            <v>д3.6</v>
          </cell>
          <cell r="H64" t="str">
            <v>3.6</v>
          </cell>
          <cell r="I64" t="str">
            <v>Самошин Алексей</v>
          </cell>
          <cell r="K64">
            <v>1997</v>
          </cell>
          <cell r="L64" t="str">
            <v>II</v>
          </cell>
          <cell r="M64">
            <v>3</v>
          </cell>
          <cell r="N64" t="str">
            <v>м</v>
          </cell>
          <cell r="O64">
            <v>6104969</v>
          </cell>
          <cell r="Q64">
            <v>1</v>
          </cell>
          <cell r="V64" t="str">
            <v>3.6</v>
          </cell>
        </row>
        <row r="65">
          <cell r="G65" t="str">
            <v>д3.7</v>
          </cell>
          <cell r="H65" t="str">
            <v>3.7</v>
          </cell>
          <cell r="I65" t="str">
            <v>Лукьянчик Татьяна</v>
          </cell>
          <cell r="K65">
            <v>1995</v>
          </cell>
          <cell r="L65" t="str">
            <v>I</v>
          </cell>
          <cell r="M65">
            <v>10</v>
          </cell>
          <cell r="N65" t="str">
            <v>ж</v>
          </cell>
          <cell r="O65">
            <v>1390975</v>
          </cell>
          <cell r="Q65">
            <v>1</v>
          </cell>
          <cell r="R65" t="str">
            <v>см 3</v>
          </cell>
          <cell r="V65" t="str">
            <v>3.7</v>
          </cell>
        </row>
        <row r="66">
          <cell r="G66" t="str">
            <v>д3.8</v>
          </cell>
          <cell r="H66" t="str">
            <v>3.8</v>
          </cell>
          <cell r="I66" t="str">
            <v>Дега Евгений</v>
          </cell>
          <cell r="K66">
            <v>1996</v>
          </cell>
          <cell r="L66" t="str">
            <v>II</v>
          </cell>
          <cell r="M66">
            <v>3</v>
          </cell>
          <cell r="N66" t="str">
            <v>м</v>
          </cell>
          <cell r="O66">
            <v>6104968</v>
          </cell>
          <cell r="Q66">
            <v>1</v>
          </cell>
          <cell r="R66" t="str">
            <v>см 3</v>
          </cell>
          <cell r="V66" t="str">
            <v>3.8</v>
          </cell>
        </row>
        <row r="67">
          <cell r="G67" t="str">
            <v>д5.1</v>
          </cell>
          <cell r="H67" t="str">
            <v>5.1</v>
          </cell>
          <cell r="I67" t="str">
            <v>Скотельник Стефания</v>
          </cell>
          <cell r="K67">
            <v>1995</v>
          </cell>
          <cell r="L67" t="str">
            <v>КМС</v>
          </cell>
          <cell r="M67">
            <v>30</v>
          </cell>
          <cell r="N67" t="str">
            <v>ж</v>
          </cell>
          <cell r="O67">
            <v>1602517</v>
          </cell>
          <cell r="Q67">
            <v>1</v>
          </cell>
          <cell r="R67" t="str">
            <v>см 1</v>
          </cell>
          <cell r="S67">
            <v>110</v>
          </cell>
          <cell r="V67" t="str">
            <v>5.1</v>
          </cell>
        </row>
        <row r="68">
          <cell r="G68" t="str">
            <v>д5.2</v>
          </cell>
          <cell r="H68" t="str">
            <v>5.2</v>
          </cell>
          <cell r="I68" t="str">
            <v>Малинин Антон</v>
          </cell>
          <cell r="K68">
            <v>1994</v>
          </cell>
          <cell r="L68" t="str">
            <v>КМС</v>
          </cell>
          <cell r="M68">
            <v>30</v>
          </cell>
          <cell r="N68" t="str">
            <v>м</v>
          </cell>
          <cell r="O68">
            <v>1602518</v>
          </cell>
          <cell r="Q68">
            <v>1</v>
          </cell>
          <cell r="R68" t="str">
            <v>см 1</v>
          </cell>
          <cell r="S68">
            <v>110</v>
          </cell>
          <cell r="V68" t="str">
            <v>5.2</v>
          </cell>
        </row>
        <row r="69">
          <cell r="G69" t="str">
            <v>д5.3</v>
          </cell>
          <cell r="H69" t="str">
            <v>5.3</v>
          </cell>
          <cell r="I69" t="str">
            <v>Шестопалько Кирилл</v>
          </cell>
          <cell r="K69">
            <v>1997</v>
          </cell>
          <cell r="L69" t="str">
            <v>II</v>
          </cell>
          <cell r="M69">
            <v>3</v>
          </cell>
          <cell r="N69" t="str">
            <v>м</v>
          </cell>
          <cell r="O69">
            <v>2024650</v>
          </cell>
          <cell r="Q69">
            <v>1</v>
          </cell>
          <cell r="R69" t="str">
            <v>м 1</v>
          </cell>
          <cell r="S69">
            <v>110</v>
          </cell>
          <cell r="V69" t="str">
            <v>5.3</v>
          </cell>
        </row>
        <row r="70">
          <cell r="G70" t="str">
            <v>д5.4</v>
          </cell>
          <cell r="H70" t="str">
            <v>5.4</v>
          </cell>
          <cell r="I70" t="str">
            <v>Мещеряков Сергей</v>
          </cell>
          <cell r="K70">
            <v>1997</v>
          </cell>
          <cell r="L70" t="str">
            <v>II</v>
          </cell>
          <cell r="M70">
            <v>3</v>
          </cell>
          <cell r="N70" t="str">
            <v>м</v>
          </cell>
          <cell r="O70">
            <v>1602540</v>
          </cell>
          <cell r="Q70">
            <v>1</v>
          </cell>
          <cell r="R70" t="str">
            <v>м 1</v>
          </cell>
          <cell r="S70">
            <v>110</v>
          </cell>
          <cell r="V70" t="str">
            <v>5.4</v>
          </cell>
        </row>
        <row r="71">
          <cell r="G71" t="str">
            <v>д5.5</v>
          </cell>
          <cell r="H71" t="str">
            <v>5.5</v>
          </cell>
          <cell r="I71" t="str">
            <v>Вдовеко Никита</v>
          </cell>
          <cell r="K71">
            <v>1996</v>
          </cell>
          <cell r="L71" t="str">
            <v>II</v>
          </cell>
          <cell r="M71">
            <v>3</v>
          </cell>
          <cell r="N71" t="str">
            <v>м</v>
          </cell>
          <cell r="O71">
            <v>6104967</v>
          </cell>
          <cell r="Q71">
            <v>1</v>
          </cell>
          <cell r="R71" t="str">
            <v>м 2</v>
          </cell>
          <cell r="S71">
            <v>120</v>
          </cell>
          <cell r="V71" t="str">
            <v>5.5</v>
          </cell>
        </row>
        <row r="72">
          <cell r="G72" t="str">
            <v>д5.6</v>
          </cell>
          <cell r="H72" t="str">
            <v>5.6</v>
          </cell>
          <cell r="I72" t="str">
            <v>Поцелуев Владимир</v>
          </cell>
          <cell r="K72">
            <v>1996</v>
          </cell>
          <cell r="L72" t="str">
            <v>II</v>
          </cell>
          <cell r="M72">
            <v>3</v>
          </cell>
          <cell r="N72" t="str">
            <v>м</v>
          </cell>
          <cell r="O72">
            <v>6104978</v>
          </cell>
          <cell r="Q72">
            <v>1</v>
          </cell>
          <cell r="R72" t="str">
            <v>м 2</v>
          </cell>
          <cell r="S72">
            <v>120</v>
          </cell>
          <cell r="V72" t="str">
            <v>5.6</v>
          </cell>
        </row>
        <row r="73">
          <cell r="G73" t="str">
            <v>д5.7</v>
          </cell>
          <cell r="H73" t="str">
            <v>5.7</v>
          </cell>
          <cell r="I73" t="str">
            <v>Соколова Магарита</v>
          </cell>
          <cell r="K73">
            <v>1997</v>
          </cell>
          <cell r="L73" t="str">
            <v>II</v>
          </cell>
          <cell r="M73">
            <v>3</v>
          </cell>
          <cell r="N73" t="str">
            <v>ж</v>
          </cell>
          <cell r="O73">
            <v>6104973</v>
          </cell>
          <cell r="Q73">
            <v>1</v>
          </cell>
          <cell r="R73" t="str">
            <v>см 2</v>
          </cell>
          <cell r="S73">
            <v>120</v>
          </cell>
          <cell r="V73" t="str">
            <v>5.7</v>
          </cell>
        </row>
        <row r="74">
          <cell r="G74" t="str">
            <v>д5.8</v>
          </cell>
          <cell r="H74" t="str">
            <v>5.8</v>
          </cell>
          <cell r="I74" t="str">
            <v>Мещеряков Анатолий</v>
          </cell>
          <cell r="K74">
            <v>1997</v>
          </cell>
          <cell r="L74" t="str">
            <v>II</v>
          </cell>
          <cell r="M74">
            <v>3</v>
          </cell>
          <cell r="N74" t="str">
            <v>м</v>
          </cell>
          <cell r="O74">
            <v>6104980</v>
          </cell>
          <cell r="Q74">
            <v>1</v>
          </cell>
          <cell r="R74" t="str">
            <v>см 2</v>
          </cell>
          <cell r="S74">
            <v>120</v>
          </cell>
          <cell r="V74" t="str">
            <v>5.8</v>
          </cell>
        </row>
        <row r="75">
          <cell r="G75" t="str">
            <v>д5.9</v>
          </cell>
          <cell r="H75" t="str">
            <v>5.9</v>
          </cell>
          <cell r="I75" t="str">
            <v>Шестакова Валерия </v>
          </cell>
          <cell r="K75">
            <v>1996</v>
          </cell>
          <cell r="L75" t="str">
            <v>I</v>
          </cell>
          <cell r="M75">
            <v>10</v>
          </cell>
          <cell r="N75" t="str">
            <v>ж</v>
          </cell>
          <cell r="O75">
            <v>2024653</v>
          </cell>
          <cell r="Q75">
            <v>1</v>
          </cell>
          <cell r="V75" t="str">
            <v>5.9</v>
          </cell>
        </row>
        <row r="76">
          <cell r="M76" t="str">
            <v/>
          </cell>
        </row>
        <row r="77">
          <cell r="M77" t="str">
            <v/>
          </cell>
        </row>
        <row r="78">
          <cell r="M78" t="str">
            <v/>
          </cell>
        </row>
        <row r="79">
          <cell r="M79" t="str">
            <v/>
          </cell>
        </row>
        <row r="80">
          <cell r="M80" t="str">
            <v/>
          </cell>
        </row>
        <row r="81">
          <cell r="M81" t="str">
            <v/>
          </cell>
        </row>
        <row r="82">
          <cell r="M82" t="str">
            <v/>
          </cell>
        </row>
        <row r="83">
          <cell r="M83" t="str">
            <v/>
          </cell>
        </row>
        <row r="84">
          <cell r="M84" t="str">
            <v/>
          </cell>
        </row>
        <row r="85">
          <cell r="M85" t="str">
            <v/>
          </cell>
        </row>
        <row r="86">
          <cell r="M86" t="str">
            <v/>
          </cell>
        </row>
        <row r="87">
          <cell r="M87" t="str">
            <v/>
          </cell>
        </row>
        <row r="88">
          <cell r="M88" t="str">
            <v/>
          </cell>
        </row>
        <row r="89">
          <cell r="M89" t="str">
            <v/>
          </cell>
        </row>
        <row r="90">
          <cell r="M90" t="str">
            <v/>
          </cell>
        </row>
        <row r="91">
          <cell r="M91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art связки"/>
      <sheetName val="Start личка корот"/>
      <sheetName val="Start команды"/>
      <sheetName val="Start личка длин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  <sheetDataSet>
      <sheetData sheetId="0">
        <row r="15">
          <cell r="F15">
            <v>4</v>
          </cell>
        </row>
        <row r="17">
          <cell r="F17" t="str">
            <v>Витрина НЕВКА</v>
          </cell>
        </row>
        <row r="18">
          <cell r="F18" t="str">
            <v>(DDU)</v>
          </cell>
        </row>
        <row r="19">
          <cell r="F19" t="str">
            <v>Витрина Урал</v>
          </cell>
        </row>
        <row r="20">
          <cell r="F20" t="str">
            <v>Витрина МДВ</v>
          </cell>
        </row>
        <row r="21">
          <cell r="F21" t="str">
            <v>Витрина Владивосток</v>
          </cell>
        </row>
        <row r="22">
          <cell r="F22" t="str">
            <v>Витрина Волга</v>
          </cell>
        </row>
        <row r="23">
          <cell r="F23" t="str">
            <v>Витрина НН</v>
          </cell>
        </row>
        <row r="24">
          <cell r="F24" t="str">
            <v>Витрина Уфа</v>
          </cell>
        </row>
        <row r="25">
          <cell r="F25" t="str">
            <v>Витрина Юг</v>
          </cell>
        </row>
        <row r="26">
          <cell r="F26" t="str">
            <v>Витрина Сочи</v>
          </cell>
        </row>
        <row r="27">
          <cell r="F27" t="str">
            <v>Витрина Сибирь</v>
          </cell>
        </row>
        <row r="28">
          <cell r="F28" t="str">
            <v>Витрина Красноярск</v>
          </cell>
        </row>
        <row r="29">
          <cell r="F29" t="str">
            <v>Витрина Байкал</v>
          </cell>
        </row>
        <row r="30">
          <cell r="F30" t="str">
            <v>Витрина Астрахань</v>
          </cell>
        </row>
        <row r="31">
          <cell r="F31" t="str">
            <v>Витрина Балтика</v>
          </cell>
        </row>
        <row r="32">
          <cell r="F32" t="str">
            <v>Витрина Черноземья (Воронеж)</v>
          </cell>
        </row>
        <row r="33">
          <cell r="F33" t="str">
            <v>Витрина Казань</v>
          </cell>
        </row>
        <row r="34">
          <cell r="F34" t="str">
            <v>Витрина Волгоград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лаги"/>
      <sheetName val="очки"/>
      <sheetName val="Протокол"/>
      <sheetName val="м"/>
      <sheetName val="ж"/>
      <sheetName val="м_Универс"/>
      <sheetName val="ж_Универс"/>
      <sheetName val="ЛК"/>
      <sheetName val="ЛК_Универс"/>
      <sheetName val="Лич М"/>
      <sheetName val="Лич Ж"/>
      <sheetName val="Лич ЛК"/>
      <sheetName val="Выво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U40"/>
  <sheetViews>
    <sheetView view="pageBreakPreview" zoomScale="85" zoomScaleSheetLayoutView="85" zoomScalePageLayoutView="0" workbookViewId="0" topLeftCell="A1">
      <selection activeCell="I12" sqref="I12"/>
    </sheetView>
  </sheetViews>
  <sheetFormatPr defaultColWidth="9.140625" defaultRowHeight="12.75" outlineLevelCol="1"/>
  <cols>
    <col min="1" max="1" width="5.00390625" style="6" customWidth="1"/>
    <col min="2" max="2" width="5.00390625" style="6" hidden="1" customWidth="1"/>
    <col min="3" max="3" width="11.28125" style="22" hidden="1" customWidth="1"/>
    <col min="4" max="4" width="31.57421875" style="6" customWidth="1"/>
    <col min="5" max="5" width="15.7109375" style="6" hidden="1" customWidth="1" outlineLevel="1"/>
    <col min="6" max="6" width="20.7109375" style="6" hidden="1" customWidth="1" collapsed="1"/>
    <col min="7" max="7" width="18.7109375" style="13" hidden="1" customWidth="1"/>
    <col min="8" max="8" width="48.140625" style="14" customWidth="1"/>
    <col min="9" max="9" width="7.00390625" style="18" customWidth="1" outlineLevel="1"/>
    <col min="10" max="11" width="7.7109375" style="6" hidden="1" customWidth="1" outlineLevel="1"/>
    <col min="12" max="12" width="9.140625" style="6" hidden="1" customWidth="1" outlineLevel="1"/>
    <col min="13" max="14" width="9.8515625" style="79" hidden="1" customWidth="1" outlineLevel="1"/>
    <col min="15" max="15" width="9.140625" style="79" customWidth="1" outlineLevel="1"/>
    <col min="16" max="17" width="10.421875" style="79" customWidth="1"/>
    <col min="18" max="18" width="7.8515625" style="103" customWidth="1"/>
    <col min="19" max="19" width="10.421875" style="7" customWidth="1"/>
    <col min="20" max="20" width="8.28125" style="6" customWidth="1"/>
    <col min="21" max="16384" width="9.140625" style="6" customWidth="1"/>
  </cols>
  <sheetData>
    <row r="1" spans="1:20" s="1" customFormat="1" ht="46.5" customHeight="1">
      <c r="A1" s="115" t="s">
        <v>217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</row>
    <row r="2" spans="1:20" s="1" customFormat="1" ht="40.5" customHeight="1">
      <c r="A2" s="114" t="s">
        <v>185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</row>
    <row r="3" spans="1:19" s="1" customFormat="1" ht="17.25" customHeight="1">
      <c r="A3" s="8" t="s">
        <v>159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76"/>
      <c r="N3" s="76"/>
      <c r="O3" s="76"/>
      <c r="P3" s="76"/>
      <c r="Q3" s="76"/>
      <c r="R3" s="70"/>
      <c r="S3" s="24"/>
    </row>
    <row r="4" spans="1:19" s="1" customFormat="1" ht="15" customHeight="1">
      <c r="A4" s="117" t="s">
        <v>188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2"/>
      <c r="R4" s="19"/>
      <c r="S4" s="2"/>
    </row>
    <row r="5" spans="1:19" s="1" customFormat="1" ht="15" customHeight="1">
      <c r="A5" s="117" t="s">
        <v>210</v>
      </c>
      <c r="B5" s="117"/>
      <c r="C5" s="117"/>
      <c r="D5" s="117"/>
      <c r="E5" s="117"/>
      <c r="F5" s="117"/>
      <c r="G5" s="117"/>
      <c r="H5" s="117"/>
      <c r="I5" s="2"/>
      <c r="J5" s="2"/>
      <c r="K5" s="2"/>
      <c r="L5" s="2"/>
      <c r="M5" s="2"/>
      <c r="N5" s="2"/>
      <c r="O5" s="2"/>
      <c r="P5" s="2"/>
      <c r="Q5" s="2"/>
      <c r="R5" s="19"/>
      <c r="S5" s="2"/>
    </row>
    <row r="6" spans="1:20" ht="20.25" customHeight="1">
      <c r="A6" s="118" t="s">
        <v>161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</row>
    <row r="7" spans="1:20" ht="20.25" customHeight="1">
      <c r="A7" s="116" t="s">
        <v>160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</row>
    <row r="8" spans="1:20" ht="66" customHeight="1">
      <c r="A8" s="25" t="s">
        <v>0</v>
      </c>
      <c r="B8" s="25"/>
      <c r="C8" s="26" t="s">
        <v>116</v>
      </c>
      <c r="D8" s="25" t="s">
        <v>118</v>
      </c>
      <c r="E8" s="25" t="s">
        <v>2</v>
      </c>
      <c r="F8" s="25" t="s">
        <v>3</v>
      </c>
      <c r="G8" s="25" t="s">
        <v>4</v>
      </c>
      <c r="H8" s="25" t="s">
        <v>5</v>
      </c>
      <c r="I8" s="27" t="s">
        <v>6</v>
      </c>
      <c r="J8" s="25" t="s">
        <v>7</v>
      </c>
      <c r="K8" s="29" t="s">
        <v>1</v>
      </c>
      <c r="L8" s="29" t="s">
        <v>22</v>
      </c>
      <c r="M8" s="77" t="s">
        <v>208</v>
      </c>
      <c r="N8" s="77" t="s">
        <v>201</v>
      </c>
      <c r="O8" s="80" t="s">
        <v>198</v>
      </c>
      <c r="P8" s="80" t="s">
        <v>173</v>
      </c>
      <c r="Q8" s="28" t="s">
        <v>200</v>
      </c>
      <c r="R8" s="27" t="s">
        <v>182</v>
      </c>
      <c r="S8" s="27" t="s">
        <v>194</v>
      </c>
      <c r="T8" s="25" t="s">
        <v>174</v>
      </c>
    </row>
    <row r="9" spans="1:21" ht="20.25" customHeight="1">
      <c r="A9" s="60">
        <v>1</v>
      </c>
      <c r="B9" s="60">
        <v>38</v>
      </c>
      <c r="C9" s="61" t="s">
        <v>153</v>
      </c>
      <c r="D9" s="62" t="s">
        <v>27</v>
      </c>
      <c r="E9" s="62"/>
      <c r="F9" s="62" t="s">
        <v>14</v>
      </c>
      <c r="G9" s="62" t="s">
        <v>13</v>
      </c>
      <c r="H9" s="62" t="s">
        <v>56</v>
      </c>
      <c r="I9" s="63">
        <v>4</v>
      </c>
      <c r="J9" s="64"/>
      <c r="K9" s="60" t="s">
        <v>81</v>
      </c>
      <c r="L9" s="86">
        <v>2018062</v>
      </c>
      <c r="M9" s="87">
        <v>0.03768518518518518</v>
      </c>
      <c r="N9" s="87">
        <v>0</v>
      </c>
      <c r="O9" s="87">
        <v>0</v>
      </c>
      <c r="P9" s="81">
        <f aca="true" t="shared" si="0" ref="P9:P26">M9+O9</f>
        <v>0.03768518518518518</v>
      </c>
      <c r="Q9" s="81">
        <v>0</v>
      </c>
      <c r="R9" s="63">
        <v>1</v>
      </c>
      <c r="S9" s="20">
        <v>100</v>
      </c>
      <c r="T9" s="64" t="s">
        <v>207</v>
      </c>
      <c r="U9" s="34">
        <v>0.03768518518518518</v>
      </c>
    </row>
    <row r="10" spans="1:20" ht="20.25" customHeight="1">
      <c r="A10" s="9">
        <v>2</v>
      </c>
      <c r="B10" s="9">
        <v>39</v>
      </c>
      <c r="C10" s="21" t="s">
        <v>150</v>
      </c>
      <c r="D10" s="12" t="s">
        <v>26</v>
      </c>
      <c r="E10" s="12"/>
      <c r="F10" s="12" t="s">
        <v>14</v>
      </c>
      <c r="G10" s="12" t="s">
        <v>24</v>
      </c>
      <c r="H10" s="12" t="s">
        <v>62</v>
      </c>
      <c r="I10" s="20">
        <v>2</v>
      </c>
      <c r="J10" s="10"/>
      <c r="K10" s="10" t="s">
        <v>81</v>
      </c>
      <c r="L10" s="17">
        <v>1602538</v>
      </c>
      <c r="M10" s="82">
        <v>0.04099537037037037</v>
      </c>
      <c r="N10" s="82">
        <v>0</v>
      </c>
      <c r="O10" s="82">
        <v>0.020833333333333332</v>
      </c>
      <c r="P10" s="81">
        <f t="shared" si="0"/>
        <v>0.061828703703703705</v>
      </c>
      <c r="Q10" s="81">
        <f>P10-$U$9</f>
        <v>0.024143518518518522</v>
      </c>
      <c r="R10" s="20">
        <v>2</v>
      </c>
      <c r="S10" s="20">
        <f>P10*100/$P$9</f>
        <v>164.06633906633908</v>
      </c>
      <c r="T10" s="10" t="s">
        <v>206</v>
      </c>
    </row>
    <row r="11" spans="1:20" ht="20.25" customHeight="1">
      <c r="A11" s="60">
        <v>3</v>
      </c>
      <c r="B11" s="9">
        <v>40</v>
      </c>
      <c r="C11" s="21" t="s">
        <v>158</v>
      </c>
      <c r="D11" s="12" t="s">
        <v>45</v>
      </c>
      <c r="E11" s="12"/>
      <c r="F11" s="12" t="s">
        <v>117</v>
      </c>
      <c r="G11" s="12" t="s">
        <v>10</v>
      </c>
      <c r="H11" s="12" t="s">
        <v>68</v>
      </c>
      <c r="I11" s="20">
        <v>6</v>
      </c>
      <c r="J11" s="10"/>
      <c r="K11" s="9" t="s">
        <v>81</v>
      </c>
      <c r="L11" s="17">
        <v>1602521</v>
      </c>
      <c r="M11" s="82">
        <v>0.0422800925925926</v>
      </c>
      <c r="N11" s="82">
        <v>0</v>
      </c>
      <c r="O11" s="82">
        <v>0.020833333333333332</v>
      </c>
      <c r="P11" s="81">
        <f t="shared" si="0"/>
        <v>0.06311342592592593</v>
      </c>
      <c r="Q11" s="81">
        <f aca="true" t="shared" si="1" ref="Q11:Q26">P11-$U$9</f>
        <v>0.02542824074074075</v>
      </c>
      <c r="R11" s="63">
        <v>3</v>
      </c>
      <c r="S11" s="20">
        <f aca="true" t="shared" si="2" ref="S11:S26">P11*100/$P$9</f>
        <v>167.47542997543002</v>
      </c>
      <c r="T11" s="10" t="s">
        <v>206</v>
      </c>
    </row>
    <row r="12" spans="1:20" ht="20.25" customHeight="1">
      <c r="A12" s="9">
        <v>4</v>
      </c>
      <c r="B12" s="9">
        <v>41</v>
      </c>
      <c r="C12" s="21" t="s">
        <v>156</v>
      </c>
      <c r="D12" s="12" t="s">
        <v>187</v>
      </c>
      <c r="E12" s="12"/>
      <c r="F12" s="12" t="s">
        <v>14</v>
      </c>
      <c r="G12" s="12" t="s">
        <v>9</v>
      </c>
      <c r="H12" s="12" t="s">
        <v>65</v>
      </c>
      <c r="I12" s="20">
        <v>6</v>
      </c>
      <c r="J12" s="10"/>
      <c r="K12" s="9" t="s">
        <v>81</v>
      </c>
      <c r="L12" s="17">
        <v>1602535</v>
      </c>
      <c r="M12" s="82">
        <v>0.04303240740740741</v>
      </c>
      <c r="N12" s="82">
        <v>0</v>
      </c>
      <c r="O12" s="82">
        <v>0.020833333333333332</v>
      </c>
      <c r="P12" s="81">
        <f t="shared" si="0"/>
        <v>0.06386574074074074</v>
      </c>
      <c r="Q12" s="81">
        <f t="shared" si="1"/>
        <v>0.026180555555555554</v>
      </c>
      <c r="R12" s="20">
        <v>4</v>
      </c>
      <c r="S12" s="20">
        <f t="shared" si="2"/>
        <v>169.47174447174447</v>
      </c>
      <c r="T12" s="10" t="s">
        <v>206</v>
      </c>
    </row>
    <row r="13" spans="1:20" ht="20.25" customHeight="1">
      <c r="A13" s="60">
        <v>5</v>
      </c>
      <c r="B13" s="9">
        <v>42</v>
      </c>
      <c r="C13" s="21" t="s">
        <v>157</v>
      </c>
      <c r="D13" s="12" t="s">
        <v>45</v>
      </c>
      <c r="E13" s="12"/>
      <c r="F13" s="12" t="s">
        <v>117</v>
      </c>
      <c r="G13" s="12" t="s">
        <v>10</v>
      </c>
      <c r="H13" s="12" t="s">
        <v>67</v>
      </c>
      <c r="I13" s="20">
        <v>6</v>
      </c>
      <c r="J13" s="10"/>
      <c r="K13" s="9" t="s">
        <v>81</v>
      </c>
      <c r="L13" s="17">
        <v>1602520</v>
      </c>
      <c r="M13" s="82">
        <v>0.04715277777777777</v>
      </c>
      <c r="N13" s="82">
        <v>0</v>
      </c>
      <c r="O13" s="82">
        <v>0.020833333333333332</v>
      </c>
      <c r="P13" s="81">
        <f t="shared" si="0"/>
        <v>0.06798611111111111</v>
      </c>
      <c r="Q13" s="81">
        <f t="shared" si="1"/>
        <v>0.030300925925925926</v>
      </c>
      <c r="R13" s="63">
        <v>5</v>
      </c>
      <c r="S13" s="20">
        <f t="shared" si="2"/>
        <v>180.40540540540542</v>
      </c>
      <c r="T13" s="10" t="s">
        <v>206</v>
      </c>
    </row>
    <row r="14" spans="1:20" ht="20.25" customHeight="1">
      <c r="A14" s="9">
        <v>6</v>
      </c>
      <c r="B14" s="9">
        <v>43</v>
      </c>
      <c r="C14" s="21" t="s">
        <v>141</v>
      </c>
      <c r="D14" s="12" t="s">
        <v>30</v>
      </c>
      <c r="E14" s="12"/>
      <c r="F14" s="12" t="s">
        <v>14</v>
      </c>
      <c r="G14" s="12" t="s">
        <v>8</v>
      </c>
      <c r="H14" s="12" t="s">
        <v>69</v>
      </c>
      <c r="I14" s="20">
        <v>6</v>
      </c>
      <c r="J14" s="10"/>
      <c r="K14" s="10" t="s">
        <v>81</v>
      </c>
      <c r="L14" s="17">
        <v>1602518</v>
      </c>
      <c r="M14" s="82">
        <v>0.040601851851851854</v>
      </c>
      <c r="N14" s="82">
        <v>0</v>
      </c>
      <c r="O14" s="82">
        <v>0.041666666666666664</v>
      </c>
      <c r="P14" s="81">
        <f t="shared" si="0"/>
        <v>0.08226851851851852</v>
      </c>
      <c r="Q14" s="81">
        <f t="shared" si="1"/>
        <v>0.044583333333333336</v>
      </c>
      <c r="R14" s="20">
        <v>6</v>
      </c>
      <c r="S14" s="20">
        <f t="shared" si="2"/>
        <v>218.3046683046683</v>
      </c>
      <c r="T14" s="10" t="s">
        <v>206</v>
      </c>
    </row>
    <row r="15" spans="1:20" ht="20.25" customHeight="1">
      <c r="A15" s="60">
        <v>7</v>
      </c>
      <c r="B15" s="9">
        <v>44</v>
      </c>
      <c r="C15" s="21" t="s">
        <v>146</v>
      </c>
      <c r="D15" s="12" t="s">
        <v>28</v>
      </c>
      <c r="E15" s="12"/>
      <c r="F15" s="12" t="s">
        <v>14</v>
      </c>
      <c r="G15" s="12" t="s">
        <v>25</v>
      </c>
      <c r="H15" s="12" t="s">
        <v>58</v>
      </c>
      <c r="I15" s="20">
        <v>6</v>
      </c>
      <c r="J15" s="10"/>
      <c r="K15" s="10" t="s">
        <v>81</v>
      </c>
      <c r="L15" s="17">
        <v>2018067</v>
      </c>
      <c r="M15" s="82">
        <v>0.045891203703703705</v>
      </c>
      <c r="N15" s="82">
        <v>0</v>
      </c>
      <c r="O15" s="82">
        <v>0.042361111111111106</v>
      </c>
      <c r="P15" s="81">
        <f t="shared" si="0"/>
        <v>0.08825231481481481</v>
      </c>
      <c r="Q15" s="81">
        <f t="shared" si="1"/>
        <v>0.05056712962962963</v>
      </c>
      <c r="R15" s="63">
        <v>7</v>
      </c>
      <c r="S15" s="20">
        <f t="shared" si="2"/>
        <v>234.18304668304668</v>
      </c>
      <c r="T15" s="10" t="s">
        <v>206</v>
      </c>
    </row>
    <row r="16" spans="1:20" ht="20.25" customHeight="1">
      <c r="A16" s="9">
        <v>8</v>
      </c>
      <c r="B16" s="9">
        <v>45</v>
      </c>
      <c r="C16" s="21" t="s">
        <v>154</v>
      </c>
      <c r="D16" s="12" t="s">
        <v>27</v>
      </c>
      <c r="E16" s="12"/>
      <c r="F16" s="12" t="s">
        <v>14</v>
      </c>
      <c r="G16" s="12" t="s">
        <v>13</v>
      </c>
      <c r="H16" s="12" t="s">
        <v>55</v>
      </c>
      <c r="I16" s="20">
        <v>2</v>
      </c>
      <c r="J16" s="10"/>
      <c r="K16" s="9" t="s">
        <v>81</v>
      </c>
      <c r="L16" s="17">
        <v>2018063</v>
      </c>
      <c r="M16" s="82">
        <v>0.04795138888888889</v>
      </c>
      <c r="N16" s="82">
        <v>0</v>
      </c>
      <c r="O16" s="82">
        <v>0.041666666666666664</v>
      </c>
      <c r="P16" s="81">
        <f t="shared" si="0"/>
        <v>0.08961805555555555</v>
      </c>
      <c r="Q16" s="81">
        <f t="shared" si="1"/>
        <v>0.051932870370370365</v>
      </c>
      <c r="R16" s="20">
        <v>8</v>
      </c>
      <c r="S16" s="20">
        <f t="shared" si="2"/>
        <v>237.80712530712532</v>
      </c>
      <c r="T16" s="10" t="s">
        <v>206</v>
      </c>
    </row>
    <row r="17" spans="1:20" ht="20.25" customHeight="1">
      <c r="A17" s="60">
        <v>9</v>
      </c>
      <c r="B17" s="9">
        <v>46</v>
      </c>
      <c r="C17" s="21" t="s">
        <v>155</v>
      </c>
      <c r="D17" s="12" t="s">
        <v>187</v>
      </c>
      <c r="E17" s="12"/>
      <c r="F17" s="12" t="s">
        <v>14</v>
      </c>
      <c r="G17" s="12" t="s">
        <v>9</v>
      </c>
      <c r="H17" s="12" t="s">
        <v>66</v>
      </c>
      <c r="I17" s="20">
        <v>6</v>
      </c>
      <c r="J17" s="10"/>
      <c r="K17" s="9" t="s">
        <v>81</v>
      </c>
      <c r="L17" s="17">
        <v>1602522</v>
      </c>
      <c r="M17" s="82">
        <v>0.04969907407407407</v>
      </c>
      <c r="N17" s="82">
        <v>0</v>
      </c>
      <c r="O17" s="82">
        <v>0.041666666666666664</v>
      </c>
      <c r="P17" s="81">
        <f t="shared" si="0"/>
        <v>0.09136574074074073</v>
      </c>
      <c r="Q17" s="81">
        <f t="shared" si="1"/>
        <v>0.05368055555555555</v>
      </c>
      <c r="R17" s="63">
        <v>9</v>
      </c>
      <c r="S17" s="20">
        <f t="shared" si="2"/>
        <v>242.4447174447174</v>
      </c>
      <c r="T17" s="10" t="s">
        <v>206</v>
      </c>
    </row>
    <row r="18" spans="1:20" ht="20.25" customHeight="1">
      <c r="A18" s="9">
        <v>10</v>
      </c>
      <c r="B18" s="9">
        <v>47</v>
      </c>
      <c r="C18" s="21" t="s">
        <v>148</v>
      </c>
      <c r="D18" s="12" t="s">
        <v>31</v>
      </c>
      <c r="E18" s="12"/>
      <c r="F18" s="12" t="s">
        <v>14</v>
      </c>
      <c r="G18" s="12" t="s">
        <v>12</v>
      </c>
      <c r="H18" s="12" t="s">
        <v>64</v>
      </c>
      <c r="I18" s="20">
        <v>2</v>
      </c>
      <c r="J18" s="10"/>
      <c r="K18" s="10" t="s">
        <v>81</v>
      </c>
      <c r="L18" s="17">
        <v>1602544</v>
      </c>
      <c r="M18" s="82">
        <v>0.05780092592592593</v>
      </c>
      <c r="N18" s="82">
        <v>0</v>
      </c>
      <c r="O18" s="82">
        <v>0.041666666666666664</v>
      </c>
      <c r="P18" s="81">
        <f t="shared" si="0"/>
        <v>0.0994675925925926</v>
      </c>
      <c r="Q18" s="81">
        <f t="shared" si="1"/>
        <v>0.06178240740740741</v>
      </c>
      <c r="R18" s="20">
        <v>10</v>
      </c>
      <c r="S18" s="20">
        <f t="shared" si="2"/>
        <v>263.94348894348894</v>
      </c>
      <c r="T18" s="10" t="s">
        <v>206</v>
      </c>
    </row>
    <row r="19" spans="1:20" ht="20.25" customHeight="1">
      <c r="A19" s="60">
        <v>11</v>
      </c>
      <c r="B19" s="9">
        <v>48</v>
      </c>
      <c r="C19" s="21" t="s">
        <v>144</v>
      </c>
      <c r="D19" s="12" t="s">
        <v>29</v>
      </c>
      <c r="E19" s="12"/>
      <c r="F19" s="12" t="s">
        <v>14</v>
      </c>
      <c r="G19" s="12" t="s">
        <v>17</v>
      </c>
      <c r="H19" s="12" t="s">
        <v>60</v>
      </c>
      <c r="I19" s="20">
        <v>4</v>
      </c>
      <c r="J19" s="10"/>
      <c r="K19" s="10" t="s">
        <v>81</v>
      </c>
      <c r="L19" s="17">
        <v>2018065</v>
      </c>
      <c r="M19" s="82">
        <v>0.04800925925925926</v>
      </c>
      <c r="N19" s="82">
        <v>0</v>
      </c>
      <c r="O19" s="82">
        <v>0.0625</v>
      </c>
      <c r="P19" s="81">
        <f t="shared" si="0"/>
        <v>0.11050925925925925</v>
      </c>
      <c r="Q19" s="81">
        <f t="shared" si="1"/>
        <v>0.07282407407407407</v>
      </c>
      <c r="R19" s="63">
        <v>11</v>
      </c>
      <c r="S19" s="20">
        <f t="shared" si="2"/>
        <v>293.2432432432432</v>
      </c>
      <c r="T19" s="10" t="s">
        <v>206</v>
      </c>
    </row>
    <row r="20" spans="1:20" ht="20.25" customHeight="1">
      <c r="A20" s="9">
        <v>12</v>
      </c>
      <c r="B20" s="9"/>
      <c r="C20" s="21"/>
      <c r="D20" s="12" t="s">
        <v>47</v>
      </c>
      <c r="E20" s="12"/>
      <c r="F20" s="12" t="s">
        <v>14</v>
      </c>
      <c r="G20" s="12" t="s">
        <v>36</v>
      </c>
      <c r="H20" s="12" t="s">
        <v>52</v>
      </c>
      <c r="I20" s="20">
        <v>2</v>
      </c>
      <c r="J20" s="10"/>
      <c r="K20" s="10"/>
      <c r="L20" s="17"/>
      <c r="M20" s="82"/>
      <c r="N20" s="82"/>
      <c r="O20" s="82">
        <v>0.041666666666666664</v>
      </c>
      <c r="P20" s="81">
        <v>0.11805555555555557</v>
      </c>
      <c r="Q20" s="81">
        <f t="shared" si="1"/>
        <v>0.08037037037037038</v>
      </c>
      <c r="R20" s="20">
        <v>12</v>
      </c>
      <c r="S20" s="20">
        <f t="shared" si="2"/>
        <v>313.2678132678133</v>
      </c>
      <c r="T20" s="10"/>
    </row>
    <row r="21" spans="1:20" ht="20.25" customHeight="1">
      <c r="A21" s="60">
        <v>13</v>
      </c>
      <c r="B21" s="9"/>
      <c r="C21" s="21"/>
      <c r="D21" s="12" t="s">
        <v>46</v>
      </c>
      <c r="E21" s="12"/>
      <c r="F21" s="12" t="s">
        <v>14</v>
      </c>
      <c r="G21" s="12" t="s">
        <v>36</v>
      </c>
      <c r="H21" s="12" t="s">
        <v>54</v>
      </c>
      <c r="I21" s="20">
        <v>2</v>
      </c>
      <c r="J21" s="10"/>
      <c r="K21" s="10"/>
      <c r="L21" s="17"/>
      <c r="M21" s="82"/>
      <c r="N21" s="82"/>
      <c r="O21" s="82">
        <v>0.041666666666666664</v>
      </c>
      <c r="P21" s="81">
        <v>0.1198263888888889</v>
      </c>
      <c r="Q21" s="81">
        <f t="shared" si="1"/>
        <v>0.08214120370370372</v>
      </c>
      <c r="R21" s="63">
        <v>13</v>
      </c>
      <c r="S21" s="20">
        <f t="shared" si="2"/>
        <v>317.9668304668305</v>
      </c>
      <c r="T21" s="10"/>
    </row>
    <row r="22" spans="1:20" ht="20.25" customHeight="1">
      <c r="A22" s="9">
        <v>14</v>
      </c>
      <c r="B22" s="9">
        <v>49</v>
      </c>
      <c r="C22" s="54" t="s">
        <v>166</v>
      </c>
      <c r="D22" s="12" t="s">
        <v>48</v>
      </c>
      <c r="E22" s="12"/>
      <c r="F22" s="12" t="s">
        <v>14</v>
      </c>
      <c r="G22" s="105" t="s">
        <v>32</v>
      </c>
      <c r="H22" s="105" t="s">
        <v>71</v>
      </c>
      <c r="I22" s="20">
        <v>6</v>
      </c>
      <c r="J22" s="10"/>
      <c r="K22" s="10" t="s">
        <v>81</v>
      </c>
      <c r="L22" s="10"/>
      <c r="M22" s="78">
        <v>0.058472222222222224</v>
      </c>
      <c r="N22" s="78">
        <v>0</v>
      </c>
      <c r="O22" s="78">
        <v>0.0625</v>
      </c>
      <c r="P22" s="81">
        <f t="shared" si="0"/>
        <v>0.12097222222222223</v>
      </c>
      <c r="Q22" s="81">
        <f t="shared" si="1"/>
        <v>0.08328703703703705</v>
      </c>
      <c r="R22" s="20">
        <v>14</v>
      </c>
      <c r="S22" s="20">
        <f t="shared" si="2"/>
        <v>321.00737100737103</v>
      </c>
      <c r="T22" s="10" t="s">
        <v>206</v>
      </c>
    </row>
    <row r="23" spans="1:20" ht="20.25" customHeight="1">
      <c r="A23" s="60">
        <v>15</v>
      </c>
      <c r="B23" s="9">
        <v>50</v>
      </c>
      <c r="C23" s="54" t="s">
        <v>167</v>
      </c>
      <c r="D23" s="12" t="s">
        <v>49</v>
      </c>
      <c r="E23" s="12"/>
      <c r="F23" s="12" t="s">
        <v>14</v>
      </c>
      <c r="G23" s="105" t="s">
        <v>32</v>
      </c>
      <c r="H23" s="105" t="s">
        <v>73</v>
      </c>
      <c r="I23" s="20">
        <v>6</v>
      </c>
      <c r="J23" s="10"/>
      <c r="K23" s="10" t="s">
        <v>81</v>
      </c>
      <c r="L23" s="10"/>
      <c r="M23" s="78">
        <v>0.05898148148148149</v>
      </c>
      <c r="N23" s="78">
        <v>0</v>
      </c>
      <c r="O23" s="78">
        <v>0.0625</v>
      </c>
      <c r="P23" s="81">
        <f t="shared" si="0"/>
        <v>0.1214814814814815</v>
      </c>
      <c r="Q23" s="81">
        <f t="shared" si="1"/>
        <v>0.08379629629629631</v>
      </c>
      <c r="R23" s="63">
        <v>15</v>
      </c>
      <c r="S23" s="20">
        <f t="shared" si="2"/>
        <v>322.3587223587224</v>
      </c>
      <c r="T23" s="10" t="s">
        <v>206</v>
      </c>
    </row>
    <row r="24" spans="1:20" ht="20.25" customHeight="1">
      <c r="A24" s="9">
        <v>16</v>
      </c>
      <c r="B24" s="9"/>
      <c r="C24" s="54" t="s">
        <v>163</v>
      </c>
      <c r="D24" s="12" t="s">
        <v>38</v>
      </c>
      <c r="E24" s="12"/>
      <c r="F24" s="12" t="s">
        <v>14</v>
      </c>
      <c r="G24" s="105" t="s">
        <v>35</v>
      </c>
      <c r="H24" s="105" t="s">
        <v>77</v>
      </c>
      <c r="I24" s="20">
        <v>2</v>
      </c>
      <c r="J24" s="10"/>
      <c r="K24" s="10" t="s">
        <v>81</v>
      </c>
      <c r="L24" s="10"/>
      <c r="M24" s="78">
        <v>0.061053240740740734</v>
      </c>
      <c r="N24" s="78">
        <v>0</v>
      </c>
      <c r="O24" s="78">
        <v>0.06284722222222222</v>
      </c>
      <c r="P24" s="81">
        <f t="shared" si="0"/>
        <v>0.12390046296296295</v>
      </c>
      <c r="Q24" s="81">
        <f t="shared" si="1"/>
        <v>0.08621527777777777</v>
      </c>
      <c r="R24" s="20">
        <v>16</v>
      </c>
      <c r="S24" s="20">
        <f t="shared" si="2"/>
        <v>328.77764127764124</v>
      </c>
      <c r="T24" s="10" t="s">
        <v>206</v>
      </c>
    </row>
    <row r="25" spans="1:20" ht="20.25" customHeight="1">
      <c r="A25" s="60">
        <v>17</v>
      </c>
      <c r="B25" s="9"/>
      <c r="C25" s="54" t="s">
        <v>168</v>
      </c>
      <c r="D25" s="12" t="s">
        <v>39</v>
      </c>
      <c r="E25" s="105"/>
      <c r="F25" s="105" t="s">
        <v>14</v>
      </c>
      <c r="G25" s="105" t="s">
        <v>35</v>
      </c>
      <c r="H25" s="105" t="s">
        <v>79</v>
      </c>
      <c r="I25" s="20">
        <v>2</v>
      </c>
      <c r="J25" s="10"/>
      <c r="K25" s="10" t="s">
        <v>81</v>
      </c>
      <c r="L25" s="10"/>
      <c r="M25" s="78">
        <v>0.06194444444444444</v>
      </c>
      <c r="N25" s="78">
        <v>0</v>
      </c>
      <c r="O25" s="78">
        <v>0.06284722222222222</v>
      </c>
      <c r="P25" s="81">
        <f t="shared" si="0"/>
        <v>0.12479166666666666</v>
      </c>
      <c r="Q25" s="81">
        <f t="shared" si="1"/>
        <v>0.08710648148148148</v>
      </c>
      <c r="R25" s="63">
        <v>17</v>
      </c>
      <c r="S25" s="20">
        <f t="shared" si="2"/>
        <v>331.14250614250614</v>
      </c>
      <c r="T25" s="10" t="s">
        <v>206</v>
      </c>
    </row>
    <row r="26" spans="1:20" ht="20.25" customHeight="1">
      <c r="A26" s="9">
        <v>18</v>
      </c>
      <c r="B26" s="9"/>
      <c r="C26" s="54" t="s">
        <v>170</v>
      </c>
      <c r="D26" s="105" t="s">
        <v>44</v>
      </c>
      <c r="E26" s="105"/>
      <c r="F26" s="105" t="s">
        <v>14</v>
      </c>
      <c r="G26" s="105" t="s">
        <v>37</v>
      </c>
      <c r="H26" s="105" t="s">
        <v>115</v>
      </c>
      <c r="I26" s="20">
        <v>6</v>
      </c>
      <c r="J26" s="10"/>
      <c r="K26" s="9" t="s">
        <v>81</v>
      </c>
      <c r="L26" s="10"/>
      <c r="M26" s="78">
        <v>0.062303240740740735</v>
      </c>
      <c r="N26" s="78">
        <v>0</v>
      </c>
      <c r="O26" s="78">
        <v>0.0625</v>
      </c>
      <c r="P26" s="81">
        <f t="shared" si="0"/>
        <v>0.12480324074074073</v>
      </c>
      <c r="Q26" s="81">
        <f t="shared" si="1"/>
        <v>0.08711805555555555</v>
      </c>
      <c r="R26" s="20">
        <v>18</v>
      </c>
      <c r="S26" s="20">
        <f t="shared" si="2"/>
        <v>331.1732186732187</v>
      </c>
      <c r="T26" s="10" t="s">
        <v>206</v>
      </c>
    </row>
    <row r="27" spans="1:18" s="92" customFormat="1" ht="18.75" customHeight="1">
      <c r="A27" s="89" t="s">
        <v>175</v>
      </c>
      <c r="B27" s="90"/>
      <c r="C27" s="91"/>
      <c r="E27" s="93"/>
      <c r="G27" s="93"/>
      <c r="H27" s="89" t="s">
        <v>212</v>
      </c>
      <c r="I27" s="38" t="s">
        <v>213</v>
      </c>
      <c r="J27" s="94"/>
      <c r="K27" s="69"/>
      <c r="L27" s="95"/>
      <c r="M27" s="95"/>
      <c r="N27" s="96"/>
      <c r="O27" s="97"/>
      <c r="P27" s="74"/>
      <c r="Q27" s="74"/>
      <c r="R27" s="65"/>
    </row>
    <row r="28" ht="12.75">
      <c r="D28" s="45"/>
    </row>
    <row r="29" spans="1:10" ht="14.25">
      <c r="A29" s="49"/>
      <c r="B29" s="30"/>
      <c r="C29" s="6"/>
      <c r="D29" s="31"/>
      <c r="E29" s="30"/>
      <c r="F29" s="32"/>
      <c r="G29" s="33"/>
      <c r="H29" s="33"/>
      <c r="I29" s="33"/>
      <c r="J29" s="35"/>
    </row>
    <row r="30" spans="1:10" ht="15">
      <c r="A30" s="37" t="s">
        <v>176</v>
      </c>
      <c r="B30" s="46"/>
      <c r="C30" s="46"/>
      <c r="D30" s="46"/>
      <c r="E30" s="46"/>
      <c r="F30" s="47"/>
      <c r="G30" s="48"/>
      <c r="H30" s="50" t="s">
        <v>211</v>
      </c>
      <c r="I30" s="41" t="s">
        <v>197</v>
      </c>
      <c r="J30" s="35"/>
    </row>
    <row r="31" spans="1:10" ht="15">
      <c r="A31" s="37"/>
      <c r="B31" s="33"/>
      <c r="C31" s="33"/>
      <c r="D31" s="33"/>
      <c r="E31" s="33"/>
      <c r="F31" s="33"/>
      <c r="G31" s="33"/>
      <c r="H31" s="51"/>
      <c r="I31" s="44"/>
      <c r="J31" s="35"/>
    </row>
    <row r="32" spans="1:10" ht="15">
      <c r="A32" s="37"/>
      <c r="B32" s="38"/>
      <c r="C32" s="38"/>
      <c r="D32" s="38"/>
      <c r="E32" s="38"/>
      <c r="F32" s="39" t="s">
        <v>177</v>
      </c>
      <c r="G32" s="40"/>
      <c r="H32" s="52"/>
      <c r="I32" s="44"/>
      <c r="J32" s="42"/>
    </row>
    <row r="33" spans="1:10" ht="15">
      <c r="A33" s="37" t="s">
        <v>179</v>
      </c>
      <c r="B33" s="38"/>
      <c r="C33" s="38"/>
      <c r="D33" s="38"/>
      <c r="E33" s="38"/>
      <c r="F33" s="43"/>
      <c r="G33" s="44"/>
      <c r="H33" s="53" t="s">
        <v>181</v>
      </c>
      <c r="I33" s="41" t="s">
        <v>178</v>
      </c>
      <c r="J33" s="42"/>
    </row>
    <row r="34" spans="2:10" ht="14.25">
      <c r="B34" s="38"/>
      <c r="C34" s="38"/>
      <c r="D34" s="38"/>
      <c r="E34" s="38"/>
      <c r="F34" s="43"/>
      <c r="G34" s="44"/>
      <c r="H34" s="6"/>
      <c r="I34" s="36"/>
      <c r="J34" s="42"/>
    </row>
    <row r="35" spans="2:10" ht="15">
      <c r="B35" s="38"/>
      <c r="C35" s="55"/>
      <c r="D35" s="56"/>
      <c r="E35" s="38"/>
      <c r="F35" s="39" t="s">
        <v>180</v>
      </c>
      <c r="G35" s="44"/>
      <c r="H35" s="6"/>
      <c r="I35" s="36"/>
      <c r="J35" s="42"/>
    </row>
    <row r="36" spans="3:4" ht="12.75">
      <c r="C36" s="59"/>
      <c r="D36" s="58"/>
    </row>
    <row r="37" spans="3:4" ht="12.75">
      <c r="C37" s="57"/>
      <c r="D37" s="58"/>
    </row>
    <row r="38" spans="3:4" ht="12.75">
      <c r="C38" s="57"/>
      <c r="D38" s="58"/>
    </row>
    <row r="40" ht="12.75">
      <c r="E40" s="34">
        <v>0.007719907407407408</v>
      </c>
    </row>
  </sheetData>
  <sheetProtection/>
  <mergeCells count="6">
    <mergeCell ref="A2:T2"/>
    <mergeCell ref="A1:T1"/>
    <mergeCell ref="A7:T7"/>
    <mergeCell ref="A4:P4"/>
    <mergeCell ref="A6:T6"/>
    <mergeCell ref="A5:H5"/>
  </mergeCells>
  <printOptions/>
  <pageMargins left="1" right="0.26" top="0.2" bottom="0.393700787401575" header="0.511811023622047" footer="0.511811023622047"/>
  <pageSetup fitToHeight="1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W35"/>
  <sheetViews>
    <sheetView tabSelected="1" view="pageBreakPreview" zoomScale="85" zoomScaleSheetLayoutView="85" zoomScalePageLayoutView="0" workbookViewId="0" topLeftCell="A16">
      <selection activeCell="H42" sqref="H42"/>
    </sheetView>
  </sheetViews>
  <sheetFormatPr defaultColWidth="9.140625" defaultRowHeight="12.75" outlineLevelCol="1"/>
  <cols>
    <col min="1" max="1" width="5.00390625" style="6" customWidth="1"/>
    <col min="2" max="2" width="5.00390625" style="6" hidden="1" customWidth="1"/>
    <col min="3" max="3" width="11.28125" style="22" hidden="1" customWidth="1"/>
    <col min="4" max="4" width="31.57421875" style="6" customWidth="1"/>
    <col min="5" max="5" width="15.7109375" style="6" hidden="1" customWidth="1" outlineLevel="1"/>
    <col min="6" max="6" width="20.7109375" style="6" hidden="1" customWidth="1" collapsed="1"/>
    <col min="7" max="7" width="18.7109375" style="13" hidden="1" customWidth="1"/>
    <col min="8" max="8" width="48.140625" style="14" customWidth="1"/>
    <col min="9" max="9" width="7.00390625" style="18" customWidth="1" outlineLevel="1"/>
    <col min="10" max="11" width="7.7109375" style="6" hidden="1" customWidth="1" outlineLevel="1"/>
    <col min="12" max="12" width="9.140625" style="6" hidden="1" customWidth="1" outlineLevel="1"/>
    <col min="13" max="14" width="9.8515625" style="79" hidden="1" customWidth="1" outlineLevel="1"/>
    <col min="15" max="15" width="9.140625" style="79" hidden="1" customWidth="1" outlineLevel="1"/>
    <col min="16" max="16" width="10.421875" style="79" customWidth="1" collapsed="1"/>
    <col min="17" max="17" width="9.28125" style="79" customWidth="1"/>
    <col min="18" max="18" width="7.8515625" style="103" customWidth="1"/>
    <col min="19" max="19" width="10.421875" style="7" customWidth="1"/>
    <col min="20" max="20" width="8.28125" style="6" customWidth="1"/>
    <col min="21" max="16384" width="9.140625" style="6" customWidth="1"/>
  </cols>
  <sheetData>
    <row r="1" spans="1:20" s="1" customFormat="1" ht="46.5" customHeight="1">
      <c r="A1" s="115" t="s">
        <v>217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</row>
    <row r="2" spans="1:20" s="1" customFormat="1" ht="40.5" customHeight="1">
      <c r="A2" s="114" t="s">
        <v>185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</row>
    <row r="3" spans="1:19" s="1" customFormat="1" ht="17.25" customHeight="1">
      <c r="A3" s="8" t="s">
        <v>159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76"/>
      <c r="N3" s="76"/>
      <c r="O3" s="76"/>
      <c r="P3" s="76"/>
      <c r="Q3" s="76"/>
      <c r="R3" s="70"/>
      <c r="S3" s="24"/>
    </row>
    <row r="4" spans="1:19" s="1" customFormat="1" ht="15" customHeight="1">
      <c r="A4" s="117" t="s">
        <v>188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2"/>
      <c r="R4" s="19"/>
      <c r="S4" s="2"/>
    </row>
    <row r="5" spans="1:19" s="1" customFormat="1" ht="15" customHeight="1">
      <c r="A5" s="117" t="s">
        <v>210</v>
      </c>
      <c r="B5" s="117"/>
      <c r="C5" s="117"/>
      <c r="D5" s="117"/>
      <c r="E5" s="117"/>
      <c r="F5" s="117"/>
      <c r="G5" s="117"/>
      <c r="H5" s="117"/>
      <c r="I5" s="2"/>
      <c r="J5" s="2"/>
      <c r="K5" s="2"/>
      <c r="L5" s="2"/>
      <c r="M5" s="2"/>
      <c r="N5" s="2"/>
      <c r="O5" s="2"/>
      <c r="P5" s="2"/>
      <c r="Q5" s="2"/>
      <c r="R5" s="19"/>
      <c r="S5" s="2"/>
    </row>
    <row r="6" spans="1:20" s="1" customFormat="1" ht="18.75" customHeight="1">
      <c r="A6" s="118" t="s">
        <v>192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</row>
    <row r="7" spans="1:23" s="1" customFormat="1" ht="31.5" customHeight="1">
      <c r="A7" s="119" t="s">
        <v>160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3"/>
      <c r="V7" s="3"/>
      <c r="W7" s="3"/>
    </row>
    <row r="8" spans="1:20" s="4" customFormat="1" ht="63.75">
      <c r="A8" s="25" t="s">
        <v>0</v>
      </c>
      <c r="B8" s="25"/>
      <c r="C8" s="26" t="s">
        <v>116</v>
      </c>
      <c r="D8" s="25" t="s">
        <v>118</v>
      </c>
      <c r="E8" s="25" t="s">
        <v>2</v>
      </c>
      <c r="F8" s="25" t="s">
        <v>3</v>
      </c>
      <c r="G8" s="25" t="s">
        <v>4</v>
      </c>
      <c r="H8" s="25" t="s">
        <v>5</v>
      </c>
      <c r="I8" s="27" t="s">
        <v>6</v>
      </c>
      <c r="J8" s="25" t="s">
        <v>7</v>
      </c>
      <c r="K8" s="29" t="s">
        <v>1</v>
      </c>
      <c r="L8" s="29" t="s">
        <v>22</v>
      </c>
      <c r="M8" s="77" t="s">
        <v>208</v>
      </c>
      <c r="N8" s="77" t="s">
        <v>201</v>
      </c>
      <c r="O8" s="77" t="s">
        <v>198</v>
      </c>
      <c r="P8" s="80" t="s">
        <v>173</v>
      </c>
      <c r="Q8" s="28" t="s">
        <v>200</v>
      </c>
      <c r="R8" s="27" t="s">
        <v>182</v>
      </c>
      <c r="S8" s="27" t="s">
        <v>194</v>
      </c>
      <c r="T8" s="25" t="s">
        <v>174</v>
      </c>
    </row>
    <row r="9" spans="1:21" ht="20.25" customHeight="1">
      <c r="A9" s="9">
        <v>1</v>
      </c>
      <c r="B9" s="9">
        <v>31</v>
      </c>
      <c r="C9" s="21" t="s">
        <v>140</v>
      </c>
      <c r="D9" s="11" t="s">
        <v>30</v>
      </c>
      <c r="E9" s="9"/>
      <c r="F9" s="11" t="s">
        <v>14</v>
      </c>
      <c r="G9" s="12" t="s">
        <v>8</v>
      </c>
      <c r="H9" s="12" t="s">
        <v>70</v>
      </c>
      <c r="I9" s="20">
        <v>6</v>
      </c>
      <c r="J9" s="10"/>
      <c r="K9" s="10" t="s">
        <v>82</v>
      </c>
      <c r="L9" s="16">
        <v>1602517</v>
      </c>
      <c r="M9" s="82">
        <v>0.028634259259259262</v>
      </c>
      <c r="N9" s="82">
        <v>0.0059722222222222225</v>
      </c>
      <c r="O9" s="82">
        <v>0</v>
      </c>
      <c r="P9" s="78">
        <f aca="true" t="shared" si="0" ref="P9:P22">M9+O9</f>
        <v>0.028634259259259262</v>
      </c>
      <c r="Q9" s="78">
        <v>0</v>
      </c>
      <c r="R9" s="20">
        <v>1</v>
      </c>
      <c r="S9" s="20">
        <v>100</v>
      </c>
      <c r="T9" s="84" t="s">
        <v>207</v>
      </c>
      <c r="U9" s="34">
        <v>0.028634259259259262</v>
      </c>
    </row>
    <row r="10" spans="1:20" ht="20.25" customHeight="1">
      <c r="A10" s="9">
        <v>2</v>
      </c>
      <c r="B10" s="9">
        <v>32</v>
      </c>
      <c r="C10" s="21" t="s">
        <v>145</v>
      </c>
      <c r="D10" s="11" t="s">
        <v>28</v>
      </c>
      <c r="E10" s="9"/>
      <c r="F10" s="11" t="s">
        <v>14</v>
      </c>
      <c r="G10" s="12" t="s">
        <v>25</v>
      </c>
      <c r="H10" s="12" t="s">
        <v>57</v>
      </c>
      <c r="I10" s="20">
        <v>6</v>
      </c>
      <c r="J10" s="10"/>
      <c r="K10" s="10" t="s">
        <v>82</v>
      </c>
      <c r="L10" s="16">
        <v>2018066</v>
      </c>
      <c r="M10" s="82">
        <v>0.0405787037037037</v>
      </c>
      <c r="N10" s="82">
        <v>0</v>
      </c>
      <c r="O10" s="82">
        <v>0</v>
      </c>
      <c r="P10" s="78">
        <f t="shared" si="0"/>
        <v>0.0405787037037037</v>
      </c>
      <c r="Q10" s="78">
        <f aca="true" t="shared" si="1" ref="Q10:Q22">P10-$U$9</f>
        <v>0.011944444444444438</v>
      </c>
      <c r="R10" s="20">
        <v>2</v>
      </c>
      <c r="S10" s="20">
        <f aca="true" t="shared" si="2" ref="S10:S22">P10*100/$P$9</f>
        <v>141.71382376717864</v>
      </c>
      <c r="T10" s="84" t="s">
        <v>214</v>
      </c>
    </row>
    <row r="11" spans="1:20" ht="20.25" customHeight="1">
      <c r="A11" s="9">
        <v>3</v>
      </c>
      <c r="B11" s="9">
        <v>33</v>
      </c>
      <c r="C11" s="21" t="s">
        <v>149</v>
      </c>
      <c r="D11" s="11" t="s">
        <v>26</v>
      </c>
      <c r="E11" s="9"/>
      <c r="F11" s="11" t="s">
        <v>14</v>
      </c>
      <c r="G11" s="12" t="s">
        <v>24</v>
      </c>
      <c r="H11" s="12" t="s">
        <v>61</v>
      </c>
      <c r="I11" s="20">
        <v>4</v>
      </c>
      <c r="J11" s="10"/>
      <c r="K11" s="10" t="s">
        <v>82</v>
      </c>
      <c r="L11" s="16">
        <v>1602536</v>
      </c>
      <c r="M11" s="82">
        <v>0.04123842592592592</v>
      </c>
      <c r="N11" s="82">
        <v>0</v>
      </c>
      <c r="O11" s="82">
        <v>0.020833333333333332</v>
      </c>
      <c r="P11" s="78">
        <f t="shared" si="0"/>
        <v>0.06207175925925926</v>
      </c>
      <c r="Q11" s="78">
        <f t="shared" si="1"/>
        <v>0.033437499999999995</v>
      </c>
      <c r="R11" s="20">
        <v>3</v>
      </c>
      <c r="S11" s="20">
        <f t="shared" si="2"/>
        <v>216.77445432497976</v>
      </c>
      <c r="T11" s="84" t="s">
        <v>206</v>
      </c>
    </row>
    <row r="12" spans="1:20" ht="20.25" customHeight="1">
      <c r="A12" s="9">
        <v>4</v>
      </c>
      <c r="B12" s="9">
        <v>34</v>
      </c>
      <c r="C12" s="21" t="s">
        <v>147</v>
      </c>
      <c r="D12" s="11" t="s">
        <v>31</v>
      </c>
      <c r="E12" s="9"/>
      <c r="F12" s="11" t="s">
        <v>14</v>
      </c>
      <c r="G12" s="12" t="s">
        <v>12</v>
      </c>
      <c r="H12" s="12" t="s">
        <v>63</v>
      </c>
      <c r="I12" s="20">
        <v>6</v>
      </c>
      <c r="J12" s="10"/>
      <c r="K12" s="10" t="s">
        <v>82</v>
      </c>
      <c r="L12" s="16">
        <v>1602540</v>
      </c>
      <c r="M12" s="82">
        <v>0.04515046296296296</v>
      </c>
      <c r="N12" s="82">
        <v>0</v>
      </c>
      <c r="O12" s="82">
        <v>0.041666666666666664</v>
      </c>
      <c r="P12" s="78">
        <f t="shared" si="0"/>
        <v>0.08681712962962962</v>
      </c>
      <c r="Q12" s="78">
        <f t="shared" si="1"/>
        <v>0.05818287037037036</v>
      </c>
      <c r="R12" s="20">
        <v>4</v>
      </c>
      <c r="S12" s="20">
        <f t="shared" si="2"/>
        <v>303.1932093775262</v>
      </c>
      <c r="T12" s="84" t="s">
        <v>206</v>
      </c>
    </row>
    <row r="13" spans="1:20" ht="20.25" customHeight="1">
      <c r="A13" s="9">
        <v>5</v>
      </c>
      <c r="B13" s="9">
        <v>35</v>
      </c>
      <c r="C13" s="21" t="s">
        <v>143</v>
      </c>
      <c r="D13" s="11" t="s">
        <v>29</v>
      </c>
      <c r="E13" s="9"/>
      <c r="F13" s="11" t="s">
        <v>14</v>
      </c>
      <c r="G13" s="12" t="s">
        <v>17</v>
      </c>
      <c r="H13" s="12" t="s">
        <v>59</v>
      </c>
      <c r="I13" s="20">
        <v>6</v>
      </c>
      <c r="J13" s="10"/>
      <c r="K13" s="10" t="s">
        <v>82</v>
      </c>
      <c r="L13" s="23">
        <v>2018064</v>
      </c>
      <c r="M13" s="85">
        <v>0.046157407407407404</v>
      </c>
      <c r="N13" s="85">
        <v>0</v>
      </c>
      <c r="O13" s="85">
        <v>0.041666666666666664</v>
      </c>
      <c r="P13" s="78">
        <f t="shared" si="0"/>
        <v>0.08782407407407407</v>
      </c>
      <c r="Q13" s="78">
        <f t="shared" si="1"/>
        <v>0.059189814814814806</v>
      </c>
      <c r="R13" s="20">
        <v>5</v>
      </c>
      <c r="S13" s="20">
        <f t="shared" si="2"/>
        <v>306.70978172999185</v>
      </c>
      <c r="T13" s="84" t="s">
        <v>206</v>
      </c>
    </row>
    <row r="14" spans="1:20" ht="20.25" customHeight="1">
      <c r="A14" s="9">
        <v>6</v>
      </c>
      <c r="B14" s="9">
        <v>36</v>
      </c>
      <c r="C14" s="21" t="s">
        <v>151</v>
      </c>
      <c r="D14" s="11" t="s">
        <v>46</v>
      </c>
      <c r="E14" s="9"/>
      <c r="F14" s="11" t="s">
        <v>14</v>
      </c>
      <c r="G14" s="12" t="s">
        <v>36</v>
      </c>
      <c r="H14" s="12" t="s">
        <v>53</v>
      </c>
      <c r="I14" s="20">
        <v>2</v>
      </c>
      <c r="J14" s="10"/>
      <c r="K14" s="10" t="s">
        <v>82</v>
      </c>
      <c r="L14" s="23">
        <v>2018059</v>
      </c>
      <c r="M14" s="85">
        <v>0.0579050925925926</v>
      </c>
      <c r="N14" s="85">
        <v>0</v>
      </c>
      <c r="O14" s="85">
        <v>0.041666666666666664</v>
      </c>
      <c r="P14" s="78">
        <f t="shared" si="0"/>
        <v>0.09957175925925926</v>
      </c>
      <c r="Q14" s="78">
        <f t="shared" si="1"/>
        <v>0.0709375</v>
      </c>
      <c r="R14" s="20">
        <v>6</v>
      </c>
      <c r="S14" s="20">
        <f t="shared" si="2"/>
        <v>347.7364591754244</v>
      </c>
      <c r="T14" s="84" t="s">
        <v>206</v>
      </c>
    </row>
    <row r="15" spans="1:20" ht="20.25" customHeight="1">
      <c r="A15" s="9">
        <v>7</v>
      </c>
      <c r="B15" s="9">
        <v>37</v>
      </c>
      <c r="C15" s="21" t="s">
        <v>142</v>
      </c>
      <c r="D15" s="11" t="s">
        <v>47</v>
      </c>
      <c r="E15" s="9"/>
      <c r="F15" s="11" t="s">
        <v>14</v>
      </c>
      <c r="G15" s="12" t="s">
        <v>36</v>
      </c>
      <c r="H15" s="12" t="s">
        <v>51</v>
      </c>
      <c r="I15" s="20">
        <v>2</v>
      </c>
      <c r="J15" s="10"/>
      <c r="K15" s="10" t="s">
        <v>82</v>
      </c>
      <c r="L15" s="16">
        <v>1602549</v>
      </c>
      <c r="M15" s="82">
        <v>0.06739583333333334</v>
      </c>
      <c r="N15" s="82">
        <v>0</v>
      </c>
      <c r="O15" s="82">
        <v>0.0625</v>
      </c>
      <c r="P15" s="78">
        <f t="shared" si="0"/>
        <v>0.12989583333333332</v>
      </c>
      <c r="Q15" s="78">
        <f t="shared" si="1"/>
        <v>0.10126157407407406</v>
      </c>
      <c r="R15" s="20">
        <v>7</v>
      </c>
      <c r="S15" s="20">
        <f t="shared" si="2"/>
        <v>453.6378334680678</v>
      </c>
      <c r="T15" s="84" t="s">
        <v>206</v>
      </c>
    </row>
    <row r="16" spans="1:20" ht="20.25" customHeight="1">
      <c r="A16" s="9">
        <v>8</v>
      </c>
      <c r="B16" s="9">
        <v>8</v>
      </c>
      <c r="C16" s="21" t="s">
        <v>165</v>
      </c>
      <c r="D16" s="11" t="s">
        <v>48</v>
      </c>
      <c r="E16" s="9"/>
      <c r="F16" s="11" t="s">
        <v>14</v>
      </c>
      <c r="G16" s="105" t="s">
        <v>32</v>
      </c>
      <c r="H16" s="105" t="s">
        <v>72</v>
      </c>
      <c r="I16" s="20">
        <v>6</v>
      </c>
      <c r="J16" s="10"/>
      <c r="K16" s="10" t="s">
        <v>82</v>
      </c>
      <c r="L16" s="10"/>
      <c r="M16" s="78">
        <v>0.06805555555555555</v>
      </c>
      <c r="N16" s="78">
        <v>0</v>
      </c>
      <c r="O16" s="78">
        <v>0.0625</v>
      </c>
      <c r="P16" s="78">
        <f t="shared" si="0"/>
        <v>0.13055555555555554</v>
      </c>
      <c r="Q16" s="78">
        <f t="shared" si="1"/>
        <v>0.10192129629629627</v>
      </c>
      <c r="R16" s="20">
        <v>8</v>
      </c>
      <c r="S16" s="20">
        <f t="shared" si="2"/>
        <v>455.9417946645108</v>
      </c>
      <c r="T16" s="84" t="s">
        <v>206</v>
      </c>
    </row>
    <row r="17" spans="1:20" ht="20.25" customHeight="1">
      <c r="A17" s="9">
        <v>9</v>
      </c>
      <c r="B17" s="9">
        <v>8</v>
      </c>
      <c r="C17" s="21" t="s">
        <v>162</v>
      </c>
      <c r="D17" s="11" t="s">
        <v>49</v>
      </c>
      <c r="E17" s="9"/>
      <c r="F17" s="11" t="s">
        <v>14</v>
      </c>
      <c r="G17" s="105" t="s">
        <v>32</v>
      </c>
      <c r="H17" s="105" t="s">
        <v>74</v>
      </c>
      <c r="I17" s="20">
        <v>6</v>
      </c>
      <c r="J17" s="10"/>
      <c r="K17" s="10" t="s">
        <v>82</v>
      </c>
      <c r="L17" s="10"/>
      <c r="M17" s="78">
        <v>0.06888888888888889</v>
      </c>
      <c r="N17" s="78">
        <v>0</v>
      </c>
      <c r="O17" s="78">
        <v>0.06284722222222222</v>
      </c>
      <c r="P17" s="78">
        <f t="shared" si="0"/>
        <v>0.1317361111111111</v>
      </c>
      <c r="Q17" s="78">
        <f t="shared" si="1"/>
        <v>0.10310185185185185</v>
      </c>
      <c r="R17" s="20">
        <v>9</v>
      </c>
      <c r="S17" s="20">
        <f t="shared" si="2"/>
        <v>460.0646725949878</v>
      </c>
      <c r="T17" s="84" t="s">
        <v>206</v>
      </c>
    </row>
    <row r="18" spans="1:20" ht="20.25" customHeight="1">
      <c r="A18" s="9">
        <v>10</v>
      </c>
      <c r="B18" s="9">
        <v>8</v>
      </c>
      <c r="C18" s="21" t="s">
        <v>163</v>
      </c>
      <c r="D18" s="11" t="s">
        <v>38</v>
      </c>
      <c r="E18" s="9"/>
      <c r="F18" s="11" t="s">
        <v>14</v>
      </c>
      <c r="G18" s="105" t="s">
        <v>35</v>
      </c>
      <c r="H18" s="105" t="s">
        <v>78</v>
      </c>
      <c r="I18" s="20">
        <v>2</v>
      </c>
      <c r="J18" s="10"/>
      <c r="K18" s="10" t="s">
        <v>82</v>
      </c>
      <c r="L18" s="10"/>
      <c r="M18" s="78">
        <v>0.06939814814814814</v>
      </c>
      <c r="N18" s="78">
        <v>0</v>
      </c>
      <c r="O18" s="78">
        <v>0.0625</v>
      </c>
      <c r="P18" s="78">
        <f t="shared" si="0"/>
        <v>0.13189814814814815</v>
      </c>
      <c r="Q18" s="78">
        <f t="shared" si="1"/>
        <v>0.10326388888888889</v>
      </c>
      <c r="R18" s="20">
        <v>10</v>
      </c>
      <c r="S18" s="20">
        <f t="shared" si="2"/>
        <v>460.6305578011317</v>
      </c>
      <c r="T18" s="84" t="s">
        <v>206</v>
      </c>
    </row>
    <row r="19" spans="1:20" ht="20.25" customHeight="1">
      <c r="A19" s="9">
        <v>11</v>
      </c>
      <c r="B19" s="9">
        <v>8</v>
      </c>
      <c r="C19" s="21" t="s">
        <v>164</v>
      </c>
      <c r="D19" s="11" t="s">
        <v>39</v>
      </c>
      <c r="E19" s="10"/>
      <c r="F19" s="106" t="s">
        <v>14</v>
      </c>
      <c r="G19" s="105" t="s">
        <v>35</v>
      </c>
      <c r="H19" s="105" t="s">
        <v>80</v>
      </c>
      <c r="I19" s="20">
        <v>2</v>
      </c>
      <c r="J19" s="10"/>
      <c r="K19" s="10" t="s">
        <v>82</v>
      </c>
      <c r="L19" s="10"/>
      <c r="M19" s="78">
        <v>0.07122685185185186</v>
      </c>
      <c r="N19" s="78">
        <v>0</v>
      </c>
      <c r="O19" s="78">
        <v>0.0625</v>
      </c>
      <c r="P19" s="78">
        <f t="shared" si="0"/>
        <v>0.13372685185185185</v>
      </c>
      <c r="Q19" s="78">
        <f t="shared" si="1"/>
        <v>0.10509259259259258</v>
      </c>
      <c r="R19" s="20">
        <v>11</v>
      </c>
      <c r="S19" s="20">
        <f t="shared" si="2"/>
        <v>467.01697655618426</v>
      </c>
      <c r="T19" s="84" t="s">
        <v>206</v>
      </c>
    </row>
    <row r="20" spans="1:20" ht="20.25" customHeight="1">
      <c r="A20" s="9">
        <v>12</v>
      </c>
      <c r="B20" s="9">
        <v>8</v>
      </c>
      <c r="C20" s="21" t="s">
        <v>171</v>
      </c>
      <c r="D20" s="11" t="s">
        <v>33</v>
      </c>
      <c r="E20" s="9"/>
      <c r="F20" s="11" t="s">
        <v>14</v>
      </c>
      <c r="G20" s="105" t="s">
        <v>34</v>
      </c>
      <c r="H20" s="105" t="s">
        <v>75</v>
      </c>
      <c r="I20" s="20">
        <v>6</v>
      </c>
      <c r="J20" s="10"/>
      <c r="K20" s="9" t="s">
        <v>82</v>
      </c>
      <c r="L20" s="10"/>
      <c r="M20" s="78">
        <v>0.07440972222222221</v>
      </c>
      <c r="N20" s="78">
        <v>0</v>
      </c>
      <c r="O20" s="78">
        <v>0.06284722222222222</v>
      </c>
      <c r="P20" s="78">
        <f t="shared" si="0"/>
        <v>0.13725694444444442</v>
      </c>
      <c r="Q20" s="78">
        <f t="shared" si="1"/>
        <v>0.10862268518518516</v>
      </c>
      <c r="R20" s="20">
        <v>12</v>
      </c>
      <c r="S20" s="20">
        <f t="shared" si="2"/>
        <v>479.3451899757476</v>
      </c>
      <c r="T20" s="84" t="s">
        <v>206</v>
      </c>
    </row>
    <row r="21" spans="1:20" ht="20.25" customHeight="1">
      <c r="A21" s="9">
        <v>13</v>
      </c>
      <c r="B21" s="9">
        <v>8</v>
      </c>
      <c r="C21" s="21" t="s">
        <v>172</v>
      </c>
      <c r="D21" s="11" t="s">
        <v>33</v>
      </c>
      <c r="E21" s="9"/>
      <c r="F21" s="11" t="s">
        <v>14</v>
      </c>
      <c r="G21" s="105" t="s">
        <v>34</v>
      </c>
      <c r="H21" s="105" t="s">
        <v>76</v>
      </c>
      <c r="I21" s="20">
        <v>6</v>
      </c>
      <c r="J21" s="10"/>
      <c r="K21" s="9" t="s">
        <v>82</v>
      </c>
      <c r="L21" s="10"/>
      <c r="M21" s="78">
        <v>0.07777777777777778</v>
      </c>
      <c r="N21" s="78">
        <v>0</v>
      </c>
      <c r="O21" s="78">
        <v>0.06284722222222222</v>
      </c>
      <c r="P21" s="78">
        <f t="shared" si="0"/>
        <v>0.140625</v>
      </c>
      <c r="Q21" s="78">
        <f t="shared" si="1"/>
        <v>0.11199074074074074</v>
      </c>
      <c r="R21" s="20">
        <v>13</v>
      </c>
      <c r="S21" s="20">
        <f t="shared" si="2"/>
        <v>491.1075181891673</v>
      </c>
      <c r="T21" s="84" t="s">
        <v>206</v>
      </c>
    </row>
    <row r="22" spans="1:20" ht="20.25" customHeight="1">
      <c r="A22" s="9">
        <v>14</v>
      </c>
      <c r="B22" s="9">
        <v>8</v>
      </c>
      <c r="C22" s="21" t="s">
        <v>169</v>
      </c>
      <c r="D22" s="106" t="s">
        <v>44</v>
      </c>
      <c r="E22" s="10"/>
      <c r="F22" s="106" t="s">
        <v>14</v>
      </c>
      <c r="G22" s="105" t="s">
        <v>37</v>
      </c>
      <c r="H22" s="105" t="s">
        <v>114</v>
      </c>
      <c r="I22" s="20">
        <v>6</v>
      </c>
      <c r="J22" s="10"/>
      <c r="K22" s="9" t="s">
        <v>82</v>
      </c>
      <c r="L22" s="10"/>
      <c r="M22" s="78">
        <v>0.07719907407407407</v>
      </c>
      <c r="N22" s="78">
        <v>0</v>
      </c>
      <c r="O22" s="78">
        <v>0.08333333333333333</v>
      </c>
      <c r="P22" s="78">
        <f t="shared" si="0"/>
        <v>0.1605324074074074</v>
      </c>
      <c r="Q22" s="78">
        <f t="shared" si="1"/>
        <v>0.13189814814814815</v>
      </c>
      <c r="R22" s="20">
        <v>14</v>
      </c>
      <c r="S22" s="20">
        <f t="shared" si="2"/>
        <v>560.6305578011317</v>
      </c>
      <c r="T22" s="84" t="s">
        <v>206</v>
      </c>
    </row>
    <row r="23" spans="1:20" s="95" customFormat="1" ht="20.25" customHeight="1">
      <c r="A23" s="89" t="s">
        <v>175</v>
      </c>
      <c r="B23" s="90"/>
      <c r="C23" s="91"/>
      <c r="D23" s="92"/>
      <c r="E23" s="93"/>
      <c r="F23" s="92"/>
      <c r="G23" s="93"/>
      <c r="H23" s="89" t="s">
        <v>212</v>
      </c>
      <c r="I23" s="38" t="s">
        <v>213</v>
      </c>
      <c r="J23" s="94"/>
      <c r="K23" s="69"/>
      <c r="N23" s="96"/>
      <c r="O23" s="97"/>
      <c r="P23" s="74"/>
      <c r="Q23" s="74"/>
      <c r="R23" s="65"/>
      <c r="S23" s="68"/>
      <c r="T23" s="69"/>
    </row>
    <row r="24" spans="4:20" ht="20.25" customHeight="1">
      <c r="D24" s="45"/>
      <c r="J24" s="66"/>
      <c r="K24" s="67"/>
      <c r="L24" s="66"/>
      <c r="M24" s="74"/>
      <c r="N24" s="74"/>
      <c r="O24" s="74"/>
      <c r="P24" s="74"/>
      <c r="Q24" s="74"/>
      <c r="R24" s="65"/>
      <c r="S24" s="68"/>
      <c r="T24" s="45"/>
    </row>
    <row r="25" spans="1:10" ht="15">
      <c r="A25" s="37" t="s">
        <v>176</v>
      </c>
      <c r="B25" s="46"/>
      <c r="C25" s="46"/>
      <c r="D25" s="46"/>
      <c r="E25" s="46"/>
      <c r="F25" s="47"/>
      <c r="G25" s="48"/>
      <c r="H25" s="50" t="s">
        <v>211</v>
      </c>
      <c r="I25" s="41" t="s">
        <v>197</v>
      </c>
      <c r="J25" s="35"/>
    </row>
    <row r="26" spans="1:10" ht="15">
      <c r="A26" s="37"/>
      <c r="B26" s="33"/>
      <c r="C26" s="33"/>
      <c r="D26" s="33"/>
      <c r="E26" s="33"/>
      <c r="F26" s="33"/>
      <c r="G26" s="33"/>
      <c r="H26" s="51"/>
      <c r="I26" s="44"/>
      <c r="J26" s="35"/>
    </row>
    <row r="27" spans="1:10" ht="15">
      <c r="A27" s="37"/>
      <c r="B27" s="38"/>
      <c r="C27" s="38"/>
      <c r="D27" s="38"/>
      <c r="E27" s="38"/>
      <c r="F27" s="39" t="s">
        <v>177</v>
      </c>
      <c r="G27" s="40"/>
      <c r="H27" s="52"/>
      <c r="I27" s="44"/>
      <c r="J27" s="42"/>
    </row>
    <row r="28" spans="1:10" ht="15">
      <c r="A28" s="37" t="s">
        <v>179</v>
      </c>
      <c r="B28" s="38"/>
      <c r="C28" s="38"/>
      <c r="D28" s="38"/>
      <c r="E28" s="38"/>
      <c r="F28" s="43"/>
      <c r="G28" s="44"/>
      <c r="H28" s="53" t="s">
        <v>181</v>
      </c>
      <c r="I28" s="41" t="s">
        <v>178</v>
      </c>
      <c r="J28" s="42"/>
    </row>
    <row r="29" spans="2:10" ht="14.25">
      <c r="B29" s="38"/>
      <c r="C29" s="38"/>
      <c r="D29" s="38"/>
      <c r="E29" s="38"/>
      <c r="F29" s="43"/>
      <c r="G29" s="44"/>
      <c r="H29" s="6"/>
      <c r="I29" s="36"/>
      <c r="J29" s="42"/>
    </row>
    <row r="30" spans="2:10" ht="15">
      <c r="B30" s="38"/>
      <c r="C30" s="55"/>
      <c r="D30" s="56"/>
      <c r="E30" s="38"/>
      <c r="F30" s="39" t="s">
        <v>180</v>
      </c>
      <c r="G30" s="44"/>
      <c r="H30" s="6"/>
      <c r="I30" s="36"/>
      <c r="J30" s="42"/>
    </row>
    <row r="31" spans="3:4" ht="12.75">
      <c r="C31" s="59"/>
      <c r="D31" s="58"/>
    </row>
    <row r="32" spans="3:4" ht="12.75">
      <c r="C32" s="57"/>
      <c r="D32" s="58"/>
    </row>
    <row r="33" spans="3:4" ht="12.75">
      <c r="C33" s="57"/>
      <c r="D33" s="58"/>
    </row>
    <row r="35" ht="12.75">
      <c r="E35" s="34">
        <v>0.007719907407407408</v>
      </c>
    </row>
  </sheetData>
  <sheetProtection/>
  <mergeCells count="6">
    <mergeCell ref="A1:T1"/>
    <mergeCell ref="A2:T2"/>
    <mergeCell ref="A6:T6"/>
    <mergeCell ref="A7:T7"/>
    <mergeCell ref="A4:P4"/>
    <mergeCell ref="A5:H5"/>
  </mergeCells>
  <printOptions/>
  <pageMargins left="1" right="0.26" top="0.2" bottom="0.393700787401575" header="0.511811023622047" footer="0.511811023622047"/>
  <pageSetup fitToHeight="1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W40"/>
  <sheetViews>
    <sheetView view="pageBreakPreview" zoomScale="85" zoomScaleSheetLayoutView="85" zoomScalePageLayoutView="0" workbookViewId="0" topLeftCell="A13">
      <selection activeCell="H8" sqref="H8"/>
    </sheetView>
  </sheetViews>
  <sheetFormatPr defaultColWidth="9.140625" defaultRowHeight="12.75" outlineLevelCol="1"/>
  <cols>
    <col min="1" max="1" width="5.00390625" style="6" customWidth="1"/>
    <col min="2" max="2" width="5.00390625" style="6" hidden="1" customWidth="1"/>
    <col min="3" max="3" width="10.57421875" style="22" hidden="1" customWidth="1"/>
    <col min="4" max="4" width="29.140625" style="6" customWidth="1"/>
    <col min="5" max="5" width="15.7109375" style="6" hidden="1" customWidth="1" outlineLevel="1"/>
    <col min="6" max="6" width="20.7109375" style="6" hidden="1" customWidth="1" collapsed="1"/>
    <col min="7" max="7" width="18.7109375" style="13" hidden="1" customWidth="1"/>
    <col min="8" max="8" width="49.140625" style="14" customWidth="1"/>
    <col min="9" max="9" width="6.28125" style="18" customWidth="1" outlineLevel="1"/>
    <col min="10" max="11" width="7.7109375" style="6" hidden="1" customWidth="1" outlineLevel="1"/>
    <col min="12" max="12" width="9.57421875" style="6" hidden="1" customWidth="1" outlineLevel="1"/>
    <col min="13" max="15" width="9.57421875" style="79" hidden="1" customWidth="1" outlineLevel="1"/>
    <col min="16" max="16" width="10.140625" style="75" customWidth="1" collapsed="1"/>
    <col min="17" max="17" width="12.140625" style="75" customWidth="1"/>
    <col min="18" max="18" width="7.7109375" style="18" customWidth="1"/>
    <col min="19" max="19" width="9.8515625" style="18" customWidth="1"/>
    <col min="20" max="16384" width="9.140625" style="6" customWidth="1"/>
  </cols>
  <sheetData>
    <row r="1" spans="1:20" s="1" customFormat="1" ht="46.5" customHeight="1">
      <c r="A1" s="115" t="s">
        <v>217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</row>
    <row r="2" spans="1:20" s="1" customFormat="1" ht="40.5" customHeight="1">
      <c r="A2" s="114" t="s">
        <v>191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</row>
    <row r="3" spans="1:19" s="1" customFormat="1" ht="17.25" customHeight="1">
      <c r="A3" s="8" t="s">
        <v>159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76"/>
      <c r="N3" s="76"/>
      <c r="O3" s="76"/>
      <c r="P3" s="72"/>
      <c r="Q3" s="72"/>
      <c r="R3" s="70"/>
      <c r="S3" s="70"/>
    </row>
    <row r="4" spans="1:19" s="1" customFormat="1" ht="15" customHeight="1">
      <c r="A4" s="117" t="s">
        <v>188</v>
      </c>
      <c r="B4" s="117"/>
      <c r="C4" s="117"/>
      <c r="D4" s="117"/>
      <c r="E4" s="117"/>
      <c r="F4" s="117"/>
      <c r="G4" s="117"/>
      <c r="H4" s="117"/>
      <c r="Q4" s="2"/>
      <c r="R4" s="71"/>
      <c r="S4" s="71"/>
    </row>
    <row r="5" spans="1:19" s="1" customFormat="1" ht="15" customHeight="1">
      <c r="A5" s="117" t="s">
        <v>210</v>
      </c>
      <c r="B5" s="117"/>
      <c r="C5" s="117"/>
      <c r="D5" s="117"/>
      <c r="E5" s="117"/>
      <c r="F5" s="117"/>
      <c r="G5" s="117"/>
      <c r="H5" s="117"/>
      <c r="I5" s="2"/>
      <c r="J5" s="2"/>
      <c r="K5" s="2"/>
      <c r="L5" s="2"/>
      <c r="M5" s="2"/>
      <c r="N5" s="2"/>
      <c r="O5" s="2"/>
      <c r="P5" s="2"/>
      <c r="Q5" s="2"/>
      <c r="R5" s="71"/>
      <c r="S5" s="71"/>
    </row>
    <row r="6" spans="1:20" s="1" customFormat="1" ht="18.75" customHeight="1">
      <c r="A6" s="118" t="s">
        <v>193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</row>
    <row r="7" spans="1:23" s="1" customFormat="1" ht="31.5" customHeight="1">
      <c r="A7" s="116" t="s">
        <v>160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3"/>
      <c r="V7" s="3"/>
      <c r="W7" s="3"/>
    </row>
    <row r="8" spans="1:20" s="4" customFormat="1" ht="51">
      <c r="A8" s="25" t="s">
        <v>0</v>
      </c>
      <c r="B8" s="25"/>
      <c r="C8" s="26" t="s">
        <v>116</v>
      </c>
      <c r="D8" s="25" t="s">
        <v>118</v>
      </c>
      <c r="E8" s="25" t="s">
        <v>2</v>
      </c>
      <c r="F8" s="25" t="s">
        <v>3</v>
      </c>
      <c r="G8" s="25" t="s">
        <v>4</v>
      </c>
      <c r="H8" s="25" t="s">
        <v>5</v>
      </c>
      <c r="I8" s="27" t="s">
        <v>6</v>
      </c>
      <c r="J8" s="25" t="s">
        <v>7</v>
      </c>
      <c r="K8" s="29" t="s">
        <v>1</v>
      </c>
      <c r="L8" s="29" t="s">
        <v>22</v>
      </c>
      <c r="M8" s="77" t="s">
        <v>208</v>
      </c>
      <c r="N8" s="77" t="s">
        <v>199</v>
      </c>
      <c r="O8" s="77" t="s">
        <v>198</v>
      </c>
      <c r="P8" s="80" t="s">
        <v>173</v>
      </c>
      <c r="Q8" s="28" t="s">
        <v>200</v>
      </c>
      <c r="R8" s="27" t="s">
        <v>182</v>
      </c>
      <c r="S8" s="27" t="s">
        <v>194</v>
      </c>
      <c r="T8" s="25" t="s">
        <v>174</v>
      </c>
    </row>
    <row r="9" spans="1:21" ht="20.25" customHeight="1">
      <c r="A9" s="9">
        <v>1</v>
      </c>
      <c r="B9" s="9"/>
      <c r="C9" s="21" t="s">
        <v>126</v>
      </c>
      <c r="D9" s="12" t="s">
        <v>11</v>
      </c>
      <c r="E9" s="12" t="s">
        <v>11</v>
      </c>
      <c r="F9" s="12"/>
      <c r="G9" s="12" t="s">
        <v>14</v>
      </c>
      <c r="H9" s="12" t="s">
        <v>95</v>
      </c>
      <c r="I9" s="107">
        <v>40</v>
      </c>
      <c r="J9" s="9"/>
      <c r="K9" s="9" t="s">
        <v>82</v>
      </c>
      <c r="L9" s="9">
        <v>1391043</v>
      </c>
      <c r="M9" s="83">
        <v>0.02269675925925926</v>
      </c>
      <c r="N9" s="83">
        <v>0.007141203703703704</v>
      </c>
      <c r="O9" s="83">
        <v>0</v>
      </c>
      <c r="P9" s="83">
        <f aca="true" t="shared" si="0" ref="P9:P22">M9+O9</f>
        <v>0.02269675925925926</v>
      </c>
      <c r="Q9" s="83">
        <v>0</v>
      </c>
      <c r="R9" s="107">
        <v>1</v>
      </c>
      <c r="S9" s="107">
        <v>100</v>
      </c>
      <c r="T9" s="9" t="s">
        <v>204</v>
      </c>
      <c r="U9" s="79">
        <v>0.02269675925925926</v>
      </c>
    </row>
    <row r="10" spans="1:20" ht="20.25" customHeight="1">
      <c r="A10" s="9">
        <v>2</v>
      </c>
      <c r="B10" s="9"/>
      <c r="C10" s="21" t="s">
        <v>125</v>
      </c>
      <c r="D10" s="12" t="s">
        <v>45</v>
      </c>
      <c r="E10" s="12" t="s">
        <v>45</v>
      </c>
      <c r="F10" s="12"/>
      <c r="G10" s="12" t="s">
        <v>16</v>
      </c>
      <c r="H10" s="12" t="s">
        <v>87</v>
      </c>
      <c r="I10" s="107">
        <v>60</v>
      </c>
      <c r="J10" s="9"/>
      <c r="K10" s="9" t="s">
        <v>82</v>
      </c>
      <c r="L10" s="108">
        <v>1390975</v>
      </c>
      <c r="M10" s="109">
        <v>0.027268518518518515</v>
      </c>
      <c r="N10" s="109">
        <v>0.0019097222222222222</v>
      </c>
      <c r="O10" s="109">
        <v>0</v>
      </c>
      <c r="P10" s="83">
        <f t="shared" si="0"/>
        <v>0.027268518518518515</v>
      </c>
      <c r="Q10" s="83">
        <f>P10-$U$9</f>
        <v>0.004571759259259255</v>
      </c>
      <c r="R10" s="107">
        <v>2</v>
      </c>
      <c r="S10" s="107">
        <f>P10*100/$P$9</f>
        <v>120.14278429372767</v>
      </c>
      <c r="T10" s="9" t="s">
        <v>204</v>
      </c>
    </row>
    <row r="11" spans="1:20" ht="20.25" customHeight="1">
      <c r="A11" s="9">
        <v>3</v>
      </c>
      <c r="B11" s="9"/>
      <c r="C11" s="21" t="s">
        <v>128</v>
      </c>
      <c r="D11" s="12" t="s">
        <v>15</v>
      </c>
      <c r="E11" s="12" t="s">
        <v>15</v>
      </c>
      <c r="F11" s="12"/>
      <c r="G11" s="12" t="s">
        <v>14</v>
      </c>
      <c r="H11" s="12" t="s">
        <v>85</v>
      </c>
      <c r="I11" s="107">
        <v>60</v>
      </c>
      <c r="J11" s="9"/>
      <c r="K11" s="9" t="s">
        <v>82</v>
      </c>
      <c r="L11" s="9">
        <v>1391046</v>
      </c>
      <c r="M11" s="83">
        <v>0.031608796296296295</v>
      </c>
      <c r="N11" s="83">
        <v>0</v>
      </c>
      <c r="O11" s="83">
        <v>0</v>
      </c>
      <c r="P11" s="83">
        <f t="shared" si="0"/>
        <v>0.031608796296296295</v>
      </c>
      <c r="Q11" s="83">
        <f aca="true" t="shared" si="1" ref="Q11:Q22">P11-$U$9</f>
        <v>0.008912037037037034</v>
      </c>
      <c r="R11" s="107">
        <v>3</v>
      </c>
      <c r="S11" s="107">
        <f aca="true" t="shared" si="2" ref="S11:S22">P11*100/$P$9</f>
        <v>139.26568077511473</v>
      </c>
      <c r="T11" s="9" t="s">
        <v>205</v>
      </c>
    </row>
    <row r="12" spans="1:20" ht="20.25" customHeight="1">
      <c r="A12" s="9">
        <v>4</v>
      </c>
      <c r="B12" s="9"/>
      <c r="C12" s="21" t="s">
        <v>124</v>
      </c>
      <c r="D12" s="12" t="s">
        <v>19</v>
      </c>
      <c r="E12" s="12" t="s">
        <v>19</v>
      </c>
      <c r="F12" s="12"/>
      <c r="G12" s="12" t="s">
        <v>14</v>
      </c>
      <c r="H12" s="12" t="s">
        <v>97</v>
      </c>
      <c r="I12" s="107">
        <v>20</v>
      </c>
      <c r="J12" s="9"/>
      <c r="K12" s="9" t="s">
        <v>82</v>
      </c>
      <c r="L12" s="9">
        <v>1391039</v>
      </c>
      <c r="M12" s="83">
        <v>0.042743055555555555</v>
      </c>
      <c r="N12" s="83">
        <v>0</v>
      </c>
      <c r="O12" s="83">
        <v>0.020833333333333332</v>
      </c>
      <c r="P12" s="83">
        <f t="shared" si="0"/>
        <v>0.06357638888888889</v>
      </c>
      <c r="Q12" s="83">
        <f t="shared" si="1"/>
        <v>0.04087962962962963</v>
      </c>
      <c r="R12" s="107">
        <v>4</v>
      </c>
      <c r="S12" s="107">
        <f t="shared" si="2"/>
        <v>280.11218765935746</v>
      </c>
      <c r="T12" s="9" t="s">
        <v>206</v>
      </c>
    </row>
    <row r="13" spans="1:20" ht="20.25" customHeight="1">
      <c r="A13" s="9">
        <v>5</v>
      </c>
      <c r="B13" s="9"/>
      <c r="C13" s="21" t="s">
        <v>123</v>
      </c>
      <c r="D13" s="12" t="s">
        <v>21</v>
      </c>
      <c r="E13" s="12" t="s">
        <v>21</v>
      </c>
      <c r="F13" s="12"/>
      <c r="G13" s="12" t="s">
        <v>21</v>
      </c>
      <c r="H13" s="12" t="s">
        <v>103</v>
      </c>
      <c r="I13" s="107">
        <v>13</v>
      </c>
      <c r="J13" s="9"/>
      <c r="K13" s="9" t="s">
        <v>82</v>
      </c>
      <c r="L13" s="108">
        <v>1391034</v>
      </c>
      <c r="M13" s="109">
        <v>0.04951388888888889</v>
      </c>
      <c r="N13" s="109">
        <v>0</v>
      </c>
      <c r="O13" s="109">
        <v>0.021180555555555553</v>
      </c>
      <c r="P13" s="83">
        <f t="shared" si="0"/>
        <v>0.07069444444444445</v>
      </c>
      <c r="Q13" s="83">
        <f t="shared" si="1"/>
        <v>0.047997685185185185</v>
      </c>
      <c r="R13" s="107">
        <v>5</v>
      </c>
      <c r="S13" s="107">
        <f t="shared" si="2"/>
        <v>311.4737378888322</v>
      </c>
      <c r="T13" s="9" t="s">
        <v>206</v>
      </c>
    </row>
    <row r="14" spans="1:20" ht="20.25" customHeight="1">
      <c r="A14" s="9">
        <v>6</v>
      </c>
      <c r="B14" s="9"/>
      <c r="C14" s="21" t="s">
        <v>119</v>
      </c>
      <c r="D14" s="12" t="s">
        <v>40</v>
      </c>
      <c r="E14" s="12" t="s">
        <v>40</v>
      </c>
      <c r="F14" s="12"/>
      <c r="G14" s="12" t="s">
        <v>14</v>
      </c>
      <c r="H14" s="12" t="s">
        <v>92</v>
      </c>
      <c r="I14" s="107">
        <v>60</v>
      </c>
      <c r="J14" s="9"/>
      <c r="K14" s="9" t="s">
        <v>82</v>
      </c>
      <c r="L14" s="108">
        <v>1391048</v>
      </c>
      <c r="M14" s="109">
        <v>0.05520833333333333</v>
      </c>
      <c r="N14" s="109">
        <v>0</v>
      </c>
      <c r="O14" s="109">
        <v>0.041666666666666664</v>
      </c>
      <c r="P14" s="83">
        <f t="shared" si="0"/>
        <v>0.09687499999999999</v>
      </c>
      <c r="Q14" s="83">
        <f t="shared" si="1"/>
        <v>0.07417824074074073</v>
      </c>
      <c r="R14" s="107">
        <v>6</v>
      </c>
      <c r="S14" s="107">
        <f t="shared" si="2"/>
        <v>426.8230494645588</v>
      </c>
      <c r="T14" s="9" t="s">
        <v>206</v>
      </c>
    </row>
    <row r="15" spans="1:20" ht="20.25" customHeight="1">
      <c r="A15" s="9">
        <v>7</v>
      </c>
      <c r="B15" s="9"/>
      <c r="C15" s="21" t="s">
        <v>121</v>
      </c>
      <c r="D15" s="12" t="s">
        <v>30</v>
      </c>
      <c r="E15" s="12" t="s">
        <v>30</v>
      </c>
      <c r="F15" s="12"/>
      <c r="G15" s="12" t="s">
        <v>14</v>
      </c>
      <c r="H15" s="12" t="s">
        <v>94</v>
      </c>
      <c r="I15" s="107">
        <v>6</v>
      </c>
      <c r="J15" s="9"/>
      <c r="K15" s="9" t="s">
        <v>82</v>
      </c>
      <c r="L15" s="108">
        <v>1390970</v>
      </c>
      <c r="M15" s="109">
        <v>0.06260416666666667</v>
      </c>
      <c r="N15" s="109">
        <v>0</v>
      </c>
      <c r="O15" s="109">
        <v>0.041666666666666664</v>
      </c>
      <c r="P15" s="83">
        <f t="shared" si="0"/>
        <v>0.10427083333333334</v>
      </c>
      <c r="Q15" s="83">
        <f t="shared" si="1"/>
        <v>0.08157407407407408</v>
      </c>
      <c r="R15" s="107">
        <v>7</v>
      </c>
      <c r="S15" s="107">
        <f t="shared" si="2"/>
        <v>459.4084650688424</v>
      </c>
      <c r="T15" s="9" t="s">
        <v>206</v>
      </c>
    </row>
    <row r="16" spans="1:20" ht="20.25" customHeight="1">
      <c r="A16" s="9">
        <v>8</v>
      </c>
      <c r="B16" s="9"/>
      <c r="C16" s="21" t="s">
        <v>127</v>
      </c>
      <c r="D16" s="12" t="s">
        <v>38</v>
      </c>
      <c r="E16" s="12" t="s">
        <v>38</v>
      </c>
      <c r="F16" s="12"/>
      <c r="G16" s="12" t="s">
        <v>14</v>
      </c>
      <c r="H16" s="12" t="s">
        <v>100</v>
      </c>
      <c r="I16" s="107">
        <v>6</v>
      </c>
      <c r="J16" s="9"/>
      <c r="K16" s="9" t="s">
        <v>82</v>
      </c>
      <c r="L16" s="108">
        <v>1391037</v>
      </c>
      <c r="M16" s="109">
        <v>0.06548611111111112</v>
      </c>
      <c r="N16" s="109">
        <v>0</v>
      </c>
      <c r="O16" s="109">
        <v>0.042013888888888885</v>
      </c>
      <c r="P16" s="83">
        <f t="shared" si="0"/>
        <v>0.10750000000000001</v>
      </c>
      <c r="Q16" s="83">
        <f t="shared" si="1"/>
        <v>0.08480324074074075</v>
      </c>
      <c r="R16" s="107">
        <v>8</v>
      </c>
      <c r="S16" s="107">
        <f t="shared" si="2"/>
        <v>473.63590005099445</v>
      </c>
      <c r="T16" s="9" t="s">
        <v>206</v>
      </c>
    </row>
    <row r="17" spans="1:20" ht="20.25" customHeight="1">
      <c r="A17" s="9">
        <v>9</v>
      </c>
      <c r="B17" s="9"/>
      <c r="C17" s="21" t="s">
        <v>122</v>
      </c>
      <c r="D17" s="12" t="s">
        <v>41</v>
      </c>
      <c r="E17" s="12" t="s">
        <v>41</v>
      </c>
      <c r="F17" s="12"/>
      <c r="G17" s="12" t="s">
        <v>14</v>
      </c>
      <c r="H17" s="12" t="s">
        <v>101</v>
      </c>
      <c r="I17" s="107">
        <v>6</v>
      </c>
      <c r="J17" s="9"/>
      <c r="K17" s="9" t="s">
        <v>82</v>
      </c>
      <c r="L17" s="108">
        <v>1390972</v>
      </c>
      <c r="M17" s="109">
        <v>0.07782407407407409</v>
      </c>
      <c r="N17" s="109">
        <v>0.0027199074074074074</v>
      </c>
      <c r="O17" s="109">
        <v>0.08333333333333333</v>
      </c>
      <c r="P17" s="83">
        <f t="shared" si="0"/>
        <v>0.16115740740740742</v>
      </c>
      <c r="Q17" s="83">
        <f t="shared" si="1"/>
        <v>0.13846064814814815</v>
      </c>
      <c r="R17" s="107">
        <v>9</v>
      </c>
      <c r="S17" s="107">
        <f t="shared" si="2"/>
        <v>710.0458949515553</v>
      </c>
      <c r="T17" s="9" t="s">
        <v>206</v>
      </c>
    </row>
    <row r="18" spans="1:20" ht="20.25" customHeight="1">
      <c r="A18" s="9">
        <v>10</v>
      </c>
      <c r="B18" s="9"/>
      <c r="C18" s="21" t="s">
        <v>129</v>
      </c>
      <c r="D18" s="12" t="s">
        <v>39</v>
      </c>
      <c r="E18" s="12" t="s">
        <v>39</v>
      </c>
      <c r="F18" s="12"/>
      <c r="G18" s="12" t="s">
        <v>14</v>
      </c>
      <c r="H18" s="12" t="s">
        <v>104</v>
      </c>
      <c r="I18" s="107">
        <v>6</v>
      </c>
      <c r="J18" s="9"/>
      <c r="K18" s="9" t="s">
        <v>82</v>
      </c>
      <c r="L18" s="9"/>
      <c r="M18" s="83">
        <v>0.07861111111111112</v>
      </c>
      <c r="N18" s="83">
        <v>0</v>
      </c>
      <c r="O18" s="83">
        <v>0.08333333333333333</v>
      </c>
      <c r="P18" s="83">
        <f t="shared" si="0"/>
        <v>0.16194444444444445</v>
      </c>
      <c r="Q18" s="83">
        <f t="shared" si="1"/>
        <v>0.13924768518518518</v>
      </c>
      <c r="R18" s="107">
        <v>10</v>
      </c>
      <c r="S18" s="107">
        <f t="shared" si="2"/>
        <v>713.5135135135134</v>
      </c>
      <c r="T18" s="9" t="s">
        <v>206</v>
      </c>
    </row>
    <row r="19" spans="1:20" ht="20.25" customHeight="1">
      <c r="A19" s="9">
        <v>11</v>
      </c>
      <c r="B19" s="9"/>
      <c r="C19" s="21" t="s">
        <v>151</v>
      </c>
      <c r="D19" s="12" t="s">
        <v>42</v>
      </c>
      <c r="E19" s="12" t="s">
        <v>42</v>
      </c>
      <c r="F19" s="12"/>
      <c r="G19" s="12" t="s">
        <v>14</v>
      </c>
      <c r="H19" s="12" t="s">
        <v>107</v>
      </c>
      <c r="I19" s="107">
        <v>6</v>
      </c>
      <c r="J19" s="9"/>
      <c r="K19" s="9" t="s">
        <v>82</v>
      </c>
      <c r="L19" s="9"/>
      <c r="M19" s="83">
        <v>0.08119212962962963</v>
      </c>
      <c r="N19" s="83">
        <v>0</v>
      </c>
      <c r="O19" s="83">
        <v>0.10416666666666667</v>
      </c>
      <c r="P19" s="83">
        <f t="shared" si="0"/>
        <v>0.1853587962962963</v>
      </c>
      <c r="Q19" s="83">
        <f t="shared" si="1"/>
        <v>0.16266203703703705</v>
      </c>
      <c r="R19" s="107">
        <v>11</v>
      </c>
      <c r="S19" s="107">
        <f t="shared" si="2"/>
        <v>816.6751657317694</v>
      </c>
      <c r="T19" s="9" t="s">
        <v>206</v>
      </c>
    </row>
    <row r="20" spans="1:20" ht="20.25" customHeight="1">
      <c r="A20" s="9">
        <v>12</v>
      </c>
      <c r="B20" s="9"/>
      <c r="C20" s="21" t="s">
        <v>147</v>
      </c>
      <c r="D20" s="12" t="s">
        <v>33</v>
      </c>
      <c r="E20" s="12" t="s">
        <v>33</v>
      </c>
      <c r="F20" s="12"/>
      <c r="G20" s="12" t="s">
        <v>14</v>
      </c>
      <c r="H20" s="12" t="s">
        <v>108</v>
      </c>
      <c r="I20" s="107">
        <v>6</v>
      </c>
      <c r="J20" s="9"/>
      <c r="K20" s="9" t="s">
        <v>82</v>
      </c>
      <c r="L20" s="9"/>
      <c r="M20" s="83">
        <v>0.08423611111111111</v>
      </c>
      <c r="N20" s="83">
        <v>0</v>
      </c>
      <c r="O20" s="83">
        <v>0.10416666666666667</v>
      </c>
      <c r="P20" s="83">
        <f t="shared" si="0"/>
        <v>0.18840277777777778</v>
      </c>
      <c r="Q20" s="83">
        <f t="shared" si="1"/>
        <v>0.16570601851851852</v>
      </c>
      <c r="R20" s="107">
        <v>12</v>
      </c>
      <c r="S20" s="107">
        <f t="shared" si="2"/>
        <v>830.086690464049</v>
      </c>
      <c r="T20" s="9" t="s">
        <v>206</v>
      </c>
    </row>
    <row r="21" spans="1:20" ht="20.25" customHeight="1">
      <c r="A21" s="9">
        <v>13</v>
      </c>
      <c r="B21" s="9"/>
      <c r="C21" s="21" t="s">
        <v>162</v>
      </c>
      <c r="D21" s="12" t="s">
        <v>43</v>
      </c>
      <c r="E21" s="12" t="s">
        <v>43</v>
      </c>
      <c r="F21" s="12"/>
      <c r="G21" s="12" t="s">
        <v>14</v>
      </c>
      <c r="H21" s="12" t="s">
        <v>112</v>
      </c>
      <c r="I21" s="107">
        <v>6</v>
      </c>
      <c r="J21" s="9"/>
      <c r="K21" s="9" t="s">
        <v>82</v>
      </c>
      <c r="L21" s="9"/>
      <c r="M21" s="83">
        <v>0.0809375</v>
      </c>
      <c r="N21" s="83">
        <v>0</v>
      </c>
      <c r="O21" s="83">
        <v>0.125</v>
      </c>
      <c r="P21" s="83">
        <f t="shared" si="0"/>
        <v>0.2059375</v>
      </c>
      <c r="Q21" s="83">
        <f t="shared" si="1"/>
        <v>0.18324074074074073</v>
      </c>
      <c r="R21" s="107">
        <v>13</v>
      </c>
      <c r="S21" s="107">
        <f t="shared" si="2"/>
        <v>907.3431922488526</v>
      </c>
      <c r="T21" s="9" t="s">
        <v>206</v>
      </c>
    </row>
    <row r="22" spans="1:20" ht="20.25" customHeight="1">
      <c r="A22" s="9">
        <v>14</v>
      </c>
      <c r="B22" s="9"/>
      <c r="C22" s="21" t="s">
        <v>155</v>
      </c>
      <c r="D22" s="12" t="s">
        <v>44</v>
      </c>
      <c r="E22" s="12" t="s">
        <v>44</v>
      </c>
      <c r="F22" s="12"/>
      <c r="G22" s="12" t="s">
        <v>14</v>
      </c>
      <c r="H22" s="12" t="s">
        <v>110</v>
      </c>
      <c r="I22" s="107">
        <v>6</v>
      </c>
      <c r="J22" s="9"/>
      <c r="K22" s="9" t="s">
        <v>82</v>
      </c>
      <c r="L22" s="9"/>
      <c r="M22" s="83">
        <v>0.11424768518518519</v>
      </c>
      <c r="N22" s="83">
        <v>0</v>
      </c>
      <c r="O22" s="83">
        <v>0.10416666666666667</v>
      </c>
      <c r="P22" s="83">
        <f t="shared" si="0"/>
        <v>0.21841435185185187</v>
      </c>
      <c r="Q22" s="83">
        <f t="shared" si="1"/>
        <v>0.1957175925925926</v>
      </c>
      <c r="R22" s="107">
        <v>14</v>
      </c>
      <c r="S22" s="107">
        <f t="shared" si="2"/>
        <v>962.3151453340133</v>
      </c>
      <c r="T22" s="9" t="s">
        <v>206</v>
      </c>
    </row>
    <row r="23" spans="1:20" s="95" customFormat="1" ht="20.25" customHeight="1">
      <c r="A23" s="89" t="s">
        <v>190</v>
      </c>
      <c r="B23" s="90"/>
      <c r="C23" s="91"/>
      <c r="D23" s="92"/>
      <c r="E23" s="93"/>
      <c r="F23" s="92"/>
      <c r="G23" s="93"/>
      <c r="H23" s="89" t="s">
        <v>203</v>
      </c>
      <c r="I23" s="38" t="s">
        <v>216</v>
      </c>
      <c r="J23" s="94"/>
      <c r="K23" s="69"/>
      <c r="N23" s="96"/>
      <c r="O23" s="97"/>
      <c r="P23" s="74"/>
      <c r="Q23" s="74"/>
      <c r="R23" s="65"/>
      <c r="S23" s="65"/>
      <c r="T23" s="69"/>
    </row>
    <row r="24" spans="3:19" s="95" customFormat="1" ht="14.25">
      <c r="C24" s="94"/>
      <c r="D24" s="69"/>
      <c r="G24" s="96"/>
      <c r="I24" s="101"/>
      <c r="M24" s="97"/>
      <c r="N24" s="97"/>
      <c r="O24" s="97"/>
      <c r="P24" s="102"/>
      <c r="Q24" s="102"/>
      <c r="R24" s="101"/>
      <c r="S24" s="101"/>
    </row>
    <row r="25" spans="1:10" ht="14.25">
      <c r="A25" s="49"/>
      <c r="B25" s="30"/>
      <c r="C25" s="6"/>
      <c r="D25" s="31"/>
      <c r="E25" s="30"/>
      <c r="F25" s="32"/>
      <c r="G25" s="33"/>
      <c r="H25" s="33"/>
      <c r="I25" s="33"/>
      <c r="J25" s="35"/>
    </row>
    <row r="26" spans="1:10" ht="15">
      <c r="A26" s="37" t="s">
        <v>176</v>
      </c>
      <c r="B26" s="46"/>
      <c r="C26" s="46"/>
      <c r="D26" s="46"/>
      <c r="E26" s="46"/>
      <c r="F26" s="47"/>
      <c r="G26" s="48"/>
      <c r="H26" s="50" t="s">
        <v>211</v>
      </c>
      <c r="I26" s="41" t="s">
        <v>197</v>
      </c>
      <c r="J26" s="35"/>
    </row>
    <row r="27" spans="1:10" ht="15">
      <c r="A27" s="37"/>
      <c r="B27" s="33"/>
      <c r="C27" s="33"/>
      <c r="D27" s="33"/>
      <c r="E27" s="33"/>
      <c r="F27" s="33"/>
      <c r="G27" s="33"/>
      <c r="H27" s="51"/>
      <c r="I27" s="44"/>
      <c r="J27" s="35"/>
    </row>
    <row r="28" spans="1:10" ht="15">
      <c r="A28" s="37"/>
      <c r="B28" s="38"/>
      <c r="C28" s="38"/>
      <c r="D28" s="38"/>
      <c r="E28" s="38"/>
      <c r="F28" s="39" t="s">
        <v>177</v>
      </c>
      <c r="G28" s="40"/>
      <c r="H28" s="52"/>
      <c r="I28" s="44"/>
      <c r="J28" s="42"/>
    </row>
    <row r="29" spans="1:10" ht="15">
      <c r="A29" s="37" t="s">
        <v>179</v>
      </c>
      <c r="B29" s="38"/>
      <c r="C29" s="38"/>
      <c r="D29" s="38"/>
      <c r="E29" s="38"/>
      <c r="F29" s="43"/>
      <c r="G29" s="44"/>
      <c r="H29" s="53" t="s">
        <v>181</v>
      </c>
      <c r="I29" s="41" t="s">
        <v>178</v>
      </c>
      <c r="J29" s="42"/>
    </row>
    <row r="30" spans="2:10" ht="14.25">
      <c r="B30" s="38"/>
      <c r="C30" s="38"/>
      <c r="D30" s="38"/>
      <c r="E30" s="38"/>
      <c r="F30" s="43"/>
      <c r="G30" s="44"/>
      <c r="H30" s="6"/>
      <c r="I30" s="36"/>
      <c r="J30" s="42"/>
    </row>
    <row r="31" spans="2:10" ht="15">
      <c r="B31" s="38"/>
      <c r="C31" s="55"/>
      <c r="D31" s="56"/>
      <c r="E31" s="38"/>
      <c r="F31" s="39" t="s">
        <v>180</v>
      </c>
      <c r="G31" s="44"/>
      <c r="H31" s="6"/>
      <c r="I31" s="36"/>
      <c r="J31" s="42"/>
    </row>
    <row r="32" spans="3:4" ht="14.25">
      <c r="C32" s="59"/>
      <c r="D32" s="58"/>
    </row>
    <row r="33" spans="3:4" ht="14.25">
      <c r="C33" s="57"/>
      <c r="D33" s="58"/>
    </row>
    <row r="34" spans="3:4" ht="14.25">
      <c r="C34" s="57"/>
      <c r="D34" s="58"/>
    </row>
    <row r="36" spans="3:8" ht="14.25">
      <c r="C36" s="6"/>
      <c r="G36" s="6"/>
      <c r="H36" s="6"/>
    </row>
    <row r="37" spans="3:8" ht="14.25">
      <c r="C37" s="6"/>
      <c r="G37" s="6"/>
      <c r="H37" s="6"/>
    </row>
    <row r="38" spans="3:8" ht="14.25">
      <c r="C38" s="6"/>
      <c r="G38" s="6"/>
      <c r="H38" s="6"/>
    </row>
    <row r="39" spans="3:8" ht="14.25">
      <c r="C39" s="6"/>
      <c r="G39" s="6"/>
      <c r="H39" s="6"/>
    </row>
    <row r="40" spans="3:8" ht="14.25">
      <c r="C40" s="6"/>
      <c r="G40" s="6"/>
      <c r="H40" s="6"/>
    </row>
  </sheetData>
  <sheetProtection/>
  <mergeCells count="6">
    <mergeCell ref="A7:T7"/>
    <mergeCell ref="A1:T1"/>
    <mergeCell ref="A2:T2"/>
    <mergeCell ref="A6:T6"/>
    <mergeCell ref="A4:H4"/>
    <mergeCell ref="A5:H5"/>
  </mergeCells>
  <printOptions/>
  <pageMargins left="1.31" right="0.26" top="0.88" bottom="0.393700787401575" header="0.511811023622047" footer="0.511811023622047"/>
  <pageSetup fitToHeight="1" fitToWidth="1" horizontalDpi="600" verticalDpi="600" orientation="landscape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U44"/>
  <sheetViews>
    <sheetView view="pageBreakPreview" zoomScale="85" zoomScaleSheetLayoutView="85" zoomScalePageLayoutView="0" workbookViewId="0" topLeftCell="A19">
      <selection activeCell="H42" sqref="H42"/>
    </sheetView>
  </sheetViews>
  <sheetFormatPr defaultColWidth="9.140625" defaultRowHeight="12.75" outlineLevelCol="1"/>
  <cols>
    <col min="1" max="1" width="5.00390625" style="6" customWidth="1"/>
    <col min="2" max="2" width="5.00390625" style="6" hidden="1" customWidth="1"/>
    <col min="3" max="3" width="10.57421875" style="22" hidden="1" customWidth="1"/>
    <col min="4" max="4" width="29.140625" style="6" customWidth="1"/>
    <col min="5" max="5" width="15.7109375" style="6" hidden="1" customWidth="1" outlineLevel="1"/>
    <col min="6" max="6" width="20.7109375" style="6" hidden="1" customWidth="1" collapsed="1"/>
    <col min="7" max="7" width="18.7109375" style="13" hidden="1" customWidth="1"/>
    <col min="8" max="8" width="55.28125" style="14" customWidth="1"/>
    <col min="9" max="9" width="6.00390625" style="18" customWidth="1" outlineLevel="1"/>
    <col min="10" max="11" width="7.7109375" style="6" hidden="1" customWidth="1" outlineLevel="1"/>
    <col min="12" max="12" width="9.57421875" style="6" hidden="1" customWidth="1" outlineLevel="1"/>
    <col min="13" max="14" width="9.57421875" style="79" hidden="1" customWidth="1" outlineLevel="1"/>
    <col min="15" max="15" width="9.57421875" style="79" customWidth="1" outlineLevel="1"/>
    <col min="16" max="16" width="11.8515625" style="75" customWidth="1"/>
    <col min="17" max="17" width="12.28125" style="75" customWidth="1"/>
    <col min="18" max="18" width="7.7109375" style="18" customWidth="1"/>
    <col min="19" max="19" width="9.8515625" style="18" customWidth="1"/>
    <col min="20" max="16384" width="9.140625" style="6" customWidth="1"/>
  </cols>
  <sheetData>
    <row r="1" spans="1:20" s="1" customFormat="1" ht="46.5" customHeight="1">
      <c r="A1" s="115" t="s">
        <v>217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</row>
    <row r="2" spans="1:20" s="1" customFormat="1" ht="40.5" customHeight="1">
      <c r="A2" s="114" t="s">
        <v>191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</row>
    <row r="3" spans="1:19" s="1" customFormat="1" ht="17.25" customHeight="1">
      <c r="A3" s="8" t="s">
        <v>159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76"/>
      <c r="N3" s="76"/>
      <c r="O3" s="76"/>
      <c r="P3" s="72"/>
      <c r="Q3" s="72"/>
      <c r="R3" s="70"/>
      <c r="S3" s="70"/>
    </row>
    <row r="4" spans="1:19" s="1" customFormat="1" ht="15" customHeight="1">
      <c r="A4" s="117" t="s">
        <v>188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2"/>
      <c r="R4" s="71"/>
      <c r="S4" s="71"/>
    </row>
    <row r="5" spans="1:19" s="1" customFormat="1" ht="15" customHeight="1">
      <c r="A5" s="117" t="s">
        <v>210</v>
      </c>
      <c r="B5" s="117"/>
      <c r="C5" s="117"/>
      <c r="D5" s="117"/>
      <c r="E5" s="117"/>
      <c r="F5" s="117"/>
      <c r="G5" s="117"/>
      <c r="H5" s="117"/>
      <c r="I5" s="2"/>
      <c r="J5" s="2"/>
      <c r="K5" s="2"/>
      <c r="L5" s="2"/>
      <c r="M5" s="2"/>
      <c r="N5" s="2"/>
      <c r="O5" s="2"/>
      <c r="P5" s="2"/>
      <c r="Q5" s="2"/>
      <c r="R5" s="71"/>
      <c r="S5" s="71"/>
    </row>
    <row r="6" spans="1:20" ht="20.25" customHeight="1">
      <c r="A6" s="118" t="s">
        <v>189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</row>
    <row r="7" spans="1:20" ht="20.25" customHeight="1">
      <c r="A7" s="116" t="s">
        <v>160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</row>
    <row r="8" spans="1:20" ht="49.5" customHeight="1">
      <c r="A8" s="25" t="s">
        <v>0</v>
      </c>
      <c r="B8" s="25"/>
      <c r="C8" s="26" t="s">
        <v>116</v>
      </c>
      <c r="D8" s="25" t="s">
        <v>118</v>
      </c>
      <c r="E8" s="25" t="s">
        <v>2</v>
      </c>
      <c r="F8" s="25" t="s">
        <v>3</v>
      </c>
      <c r="G8" s="25" t="s">
        <v>4</v>
      </c>
      <c r="H8" s="25" t="s">
        <v>5</v>
      </c>
      <c r="I8" s="27" t="s">
        <v>6</v>
      </c>
      <c r="J8" s="25" t="s">
        <v>7</v>
      </c>
      <c r="K8" s="29" t="s">
        <v>1</v>
      </c>
      <c r="L8" s="29" t="s">
        <v>22</v>
      </c>
      <c r="M8" s="77" t="s">
        <v>208</v>
      </c>
      <c r="N8" s="77" t="s">
        <v>199</v>
      </c>
      <c r="O8" s="80" t="s">
        <v>198</v>
      </c>
      <c r="P8" s="73" t="s">
        <v>173</v>
      </c>
      <c r="Q8" s="28" t="s">
        <v>200</v>
      </c>
      <c r="R8" s="27" t="s">
        <v>182</v>
      </c>
      <c r="S8" s="27" t="s">
        <v>194</v>
      </c>
      <c r="T8" s="25" t="s">
        <v>174</v>
      </c>
    </row>
    <row r="9" spans="1:21" ht="20.25" customHeight="1">
      <c r="A9" s="60">
        <v>1</v>
      </c>
      <c r="B9" s="60"/>
      <c r="C9" s="104" t="s">
        <v>135</v>
      </c>
      <c r="D9" s="62" t="s">
        <v>11</v>
      </c>
      <c r="E9" s="60" t="s">
        <v>11</v>
      </c>
      <c r="F9" s="60"/>
      <c r="G9" s="60" t="s">
        <v>14</v>
      </c>
      <c r="H9" s="62" t="s">
        <v>96</v>
      </c>
      <c r="I9" s="110">
        <v>60</v>
      </c>
      <c r="J9" s="60"/>
      <c r="K9" s="60" t="s">
        <v>81</v>
      </c>
      <c r="L9" s="111">
        <v>1391045</v>
      </c>
      <c r="M9" s="112">
        <v>0.027685185185185188</v>
      </c>
      <c r="N9" s="112">
        <v>0.009837962962962963</v>
      </c>
      <c r="O9" s="112">
        <v>0</v>
      </c>
      <c r="P9" s="83">
        <f aca="true" t="shared" si="0" ref="P9:P26">M9+O9</f>
        <v>0.027685185185185188</v>
      </c>
      <c r="Q9" s="113">
        <v>0</v>
      </c>
      <c r="R9" s="110">
        <v>1</v>
      </c>
      <c r="S9" s="107">
        <v>100</v>
      </c>
      <c r="T9" s="60" t="s">
        <v>204</v>
      </c>
      <c r="U9" s="34">
        <v>0.027685185185185188</v>
      </c>
    </row>
    <row r="10" spans="1:20" ht="20.25" customHeight="1">
      <c r="A10" s="9">
        <v>2</v>
      </c>
      <c r="B10" s="9"/>
      <c r="C10" s="88" t="s">
        <v>120</v>
      </c>
      <c r="D10" s="12" t="s">
        <v>40</v>
      </c>
      <c r="E10" s="9" t="s">
        <v>40</v>
      </c>
      <c r="F10" s="9"/>
      <c r="G10" s="9" t="s">
        <v>14</v>
      </c>
      <c r="H10" s="12" t="s">
        <v>91</v>
      </c>
      <c r="I10" s="107">
        <v>60</v>
      </c>
      <c r="J10" s="9"/>
      <c r="K10" s="9" t="s">
        <v>81</v>
      </c>
      <c r="L10" s="108">
        <v>1391049</v>
      </c>
      <c r="M10" s="109">
        <v>0.03135416666666666</v>
      </c>
      <c r="N10" s="109">
        <v>0</v>
      </c>
      <c r="O10" s="109">
        <v>0.00034722222222222224</v>
      </c>
      <c r="P10" s="83">
        <f t="shared" si="0"/>
        <v>0.03170138888888888</v>
      </c>
      <c r="Q10" s="83">
        <f aca="true" t="shared" si="1" ref="Q10:Q26">P10-$U$9</f>
        <v>0.0040162037037036954</v>
      </c>
      <c r="R10" s="107">
        <v>2</v>
      </c>
      <c r="S10" s="107">
        <f aca="true" t="shared" si="2" ref="S10:S26">P10*100/$P$9</f>
        <v>114.50668896321068</v>
      </c>
      <c r="T10" s="9" t="s">
        <v>204</v>
      </c>
    </row>
    <row r="11" spans="1:20" ht="20.25" customHeight="1">
      <c r="A11" s="60">
        <v>3</v>
      </c>
      <c r="B11" s="9"/>
      <c r="C11" s="88" t="s">
        <v>130</v>
      </c>
      <c r="D11" s="12" t="s">
        <v>30</v>
      </c>
      <c r="E11" s="9" t="s">
        <v>30</v>
      </c>
      <c r="F11" s="9"/>
      <c r="G11" s="9" t="s">
        <v>14</v>
      </c>
      <c r="H11" s="12" t="s">
        <v>93</v>
      </c>
      <c r="I11" s="107">
        <v>60</v>
      </c>
      <c r="J11" s="9"/>
      <c r="K11" s="9" t="s">
        <v>81</v>
      </c>
      <c r="L11" s="9">
        <v>1390971</v>
      </c>
      <c r="M11" s="83">
        <v>0.03666666666666667</v>
      </c>
      <c r="N11" s="83">
        <v>0</v>
      </c>
      <c r="O11" s="83">
        <v>0</v>
      </c>
      <c r="P11" s="83">
        <f t="shared" si="0"/>
        <v>0.03666666666666667</v>
      </c>
      <c r="Q11" s="83">
        <f t="shared" si="1"/>
        <v>0.00898148148148148</v>
      </c>
      <c r="R11" s="110">
        <v>3</v>
      </c>
      <c r="S11" s="107">
        <f t="shared" si="2"/>
        <v>132.44147157190633</v>
      </c>
      <c r="T11" s="9" t="s">
        <v>207</v>
      </c>
    </row>
    <row r="12" spans="1:20" ht="20.25" customHeight="1">
      <c r="A12" s="9">
        <v>4</v>
      </c>
      <c r="B12" s="9"/>
      <c r="C12" s="88" t="s">
        <v>138</v>
      </c>
      <c r="D12" s="12" t="s">
        <v>23</v>
      </c>
      <c r="E12" s="9" t="s">
        <v>23</v>
      </c>
      <c r="F12" s="9"/>
      <c r="G12" s="9" t="s">
        <v>14</v>
      </c>
      <c r="H12" s="12" t="s">
        <v>89</v>
      </c>
      <c r="I12" s="107">
        <v>13</v>
      </c>
      <c r="J12" s="9"/>
      <c r="K12" s="15" t="s">
        <v>81</v>
      </c>
      <c r="L12" s="9">
        <v>1391042</v>
      </c>
      <c r="M12" s="83">
        <v>0.05025462962962963</v>
      </c>
      <c r="N12" s="83">
        <v>0</v>
      </c>
      <c r="O12" s="83">
        <v>0</v>
      </c>
      <c r="P12" s="83">
        <f t="shared" si="0"/>
        <v>0.05025462962962963</v>
      </c>
      <c r="Q12" s="83">
        <f t="shared" si="1"/>
        <v>0.02256944444444444</v>
      </c>
      <c r="R12" s="107">
        <v>4</v>
      </c>
      <c r="S12" s="107">
        <f t="shared" si="2"/>
        <v>181.52173913043475</v>
      </c>
      <c r="T12" s="9" t="s">
        <v>206</v>
      </c>
    </row>
    <row r="13" spans="1:20" ht="20.25" customHeight="1">
      <c r="A13" s="60">
        <v>5</v>
      </c>
      <c r="B13" s="9"/>
      <c r="C13" s="88" t="s">
        <v>134</v>
      </c>
      <c r="D13" s="12" t="s">
        <v>45</v>
      </c>
      <c r="E13" s="9" t="s">
        <v>45</v>
      </c>
      <c r="F13" s="9"/>
      <c r="G13" s="9" t="s">
        <v>16</v>
      </c>
      <c r="H13" s="12" t="s">
        <v>88</v>
      </c>
      <c r="I13" s="107">
        <v>6</v>
      </c>
      <c r="J13" s="9"/>
      <c r="K13" s="9" t="s">
        <v>81</v>
      </c>
      <c r="L13" s="9">
        <v>1390976</v>
      </c>
      <c r="M13" s="83">
        <v>0.04783564814814815</v>
      </c>
      <c r="N13" s="83">
        <v>0</v>
      </c>
      <c r="O13" s="83">
        <v>0.021180555555555553</v>
      </c>
      <c r="P13" s="83">
        <f t="shared" si="0"/>
        <v>0.0690162037037037</v>
      </c>
      <c r="Q13" s="83">
        <f t="shared" si="1"/>
        <v>0.04133101851851852</v>
      </c>
      <c r="R13" s="110">
        <v>5</v>
      </c>
      <c r="S13" s="107">
        <f t="shared" si="2"/>
        <v>249.28929765886284</v>
      </c>
      <c r="T13" s="9" t="s">
        <v>206</v>
      </c>
    </row>
    <row r="14" spans="1:20" ht="20.25" customHeight="1">
      <c r="A14" s="9">
        <v>6</v>
      </c>
      <c r="B14" s="9"/>
      <c r="C14" s="88" t="s">
        <v>137</v>
      </c>
      <c r="D14" s="12" t="s">
        <v>15</v>
      </c>
      <c r="E14" s="9" t="s">
        <v>15</v>
      </c>
      <c r="F14" s="9"/>
      <c r="G14" s="9" t="s">
        <v>14</v>
      </c>
      <c r="H14" s="12" t="s">
        <v>86</v>
      </c>
      <c r="I14" s="107">
        <v>33</v>
      </c>
      <c r="J14" s="9"/>
      <c r="K14" s="9" t="s">
        <v>81</v>
      </c>
      <c r="L14" s="9">
        <v>1391047</v>
      </c>
      <c r="M14" s="83">
        <v>0.04854166666666667</v>
      </c>
      <c r="N14" s="83">
        <v>0</v>
      </c>
      <c r="O14" s="83">
        <v>0.020833333333333332</v>
      </c>
      <c r="P14" s="83">
        <f t="shared" si="0"/>
        <v>0.069375</v>
      </c>
      <c r="Q14" s="83">
        <f t="shared" si="1"/>
        <v>0.04168981481481482</v>
      </c>
      <c r="R14" s="107">
        <v>6</v>
      </c>
      <c r="S14" s="107">
        <f t="shared" si="2"/>
        <v>250.58528428093646</v>
      </c>
      <c r="T14" s="9" t="s">
        <v>206</v>
      </c>
    </row>
    <row r="15" spans="1:20" ht="20.25" customHeight="1">
      <c r="A15" s="60">
        <v>7</v>
      </c>
      <c r="B15" s="9"/>
      <c r="C15" s="88" t="s">
        <v>139</v>
      </c>
      <c r="D15" s="12" t="s">
        <v>50</v>
      </c>
      <c r="E15" s="9" t="s">
        <v>50</v>
      </c>
      <c r="F15" s="9"/>
      <c r="G15" s="9" t="s">
        <v>16</v>
      </c>
      <c r="H15" s="12" t="s">
        <v>83</v>
      </c>
      <c r="I15" s="107">
        <v>6</v>
      </c>
      <c r="J15" s="9"/>
      <c r="K15" s="15" t="s">
        <v>81</v>
      </c>
      <c r="L15" s="108">
        <v>1391032</v>
      </c>
      <c r="M15" s="109">
        <v>0.05012731481481481</v>
      </c>
      <c r="N15" s="109">
        <v>0</v>
      </c>
      <c r="O15" s="109">
        <v>0.021180555555555553</v>
      </c>
      <c r="P15" s="83">
        <f t="shared" si="0"/>
        <v>0.07130787037037037</v>
      </c>
      <c r="Q15" s="83">
        <f t="shared" si="1"/>
        <v>0.04362268518518518</v>
      </c>
      <c r="R15" s="110">
        <v>7</v>
      </c>
      <c r="S15" s="107">
        <f t="shared" si="2"/>
        <v>257.566889632107</v>
      </c>
      <c r="T15" s="9" t="s">
        <v>206</v>
      </c>
    </row>
    <row r="16" spans="1:20" ht="20.25" customHeight="1">
      <c r="A16" s="9">
        <v>8</v>
      </c>
      <c r="B16" s="9"/>
      <c r="C16" s="88" t="s">
        <v>131</v>
      </c>
      <c r="D16" s="12" t="s">
        <v>41</v>
      </c>
      <c r="E16" s="9" t="s">
        <v>41</v>
      </c>
      <c r="F16" s="9"/>
      <c r="G16" s="9" t="s">
        <v>14</v>
      </c>
      <c r="H16" s="12" t="s">
        <v>102</v>
      </c>
      <c r="I16" s="107">
        <v>13</v>
      </c>
      <c r="J16" s="9"/>
      <c r="K16" s="9" t="s">
        <v>81</v>
      </c>
      <c r="L16" s="9">
        <v>1390973</v>
      </c>
      <c r="M16" s="83">
        <v>0.059166666666666666</v>
      </c>
      <c r="N16" s="83">
        <v>0</v>
      </c>
      <c r="O16" s="83">
        <v>0.020833333333333332</v>
      </c>
      <c r="P16" s="83">
        <f t="shared" si="0"/>
        <v>0.08</v>
      </c>
      <c r="Q16" s="83">
        <f t="shared" si="1"/>
        <v>0.052314814814814814</v>
      </c>
      <c r="R16" s="107">
        <v>8</v>
      </c>
      <c r="S16" s="107">
        <f t="shared" si="2"/>
        <v>288.9632107023411</v>
      </c>
      <c r="T16" s="9" t="s">
        <v>206</v>
      </c>
    </row>
    <row r="17" spans="1:20" ht="20.25" customHeight="1">
      <c r="A17" s="60">
        <v>9</v>
      </c>
      <c r="B17" s="9"/>
      <c r="C17" s="88" t="s">
        <v>136</v>
      </c>
      <c r="D17" s="12" t="s">
        <v>38</v>
      </c>
      <c r="E17" s="9" t="s">
        <v>38</v>
      </c>
      <c r="F17" s="9"/>
      <c r="G17" s="9" t="s">
        <v>14</v>
      </c>
      <c r="H17" s="12" t="s">
        <v>99</v>
      </c>
      <c r="I17" s="107">
        <v>6</v>
      </c>
      <c r="J17" s="9"/>
      <c r="K17" s="9" t="s">
        <v>81</v>
      </c>
      <c r="L17" s="108">
        <v>1391040</v>
      </c>
      <c r="M17" s="109">
        <v>0.06407407407407407</v>
      </c>
      <c r="N17" s="109">
        <v>0</v>
      </c>
      <c r="O17" s="109">
        <v>0.020833333333333332</v>
      </c>
      <c r="P17" s="83">
        <f t="shared" si="0"/>
        <v>0.0849074074074074</v>
      </c>
      <c r="Q17" s="83">
        <f t="shared" si="1"/>
        <v>0.057222222222222216</v>
      </c>
      <c r="R17" s="110">
        <v>9</v>
      </c>
      <c r="S17" s="107">
        <f t="shared" si="2"/>
        <v>306.6889632107023</v>
      </c>
      <c r="T17" s="9" t="s">
        <v>206</v>
      </c>
    </row>
    <row r="18" spans="1:20" ht="20.25" customHeight="1">
      <c r="A18" s="9">
        <v>10</v>
      </c>
      <c r="B18" s="9"/>
      <c r="C18" s="88" t="s">
        <v>133</v>
      </c>
      <c r="D18" s="12" t="s">
        <v>19</v>
      </c>
      <c r="E18" s="9" t="s">
        <v>19</v>
      </c>
      <c r="F18" s="9"/>
      <c r="G18" s="9" t="s">
        <v>14</v>
      </c>
      <c r="H18" s="12" t="s">
        <v>98</v>
      </c>
      <c r="I18" s="107">
        <v>13</v>
      </c>
      <c r="J18" s="9"/>
      <c r="K18" s="9" t="s">
        <v>81</v>
      </c>
      <c r="L18" s="108">
        <v>1602515</v>
      </c>
      <c r="M18" s="109">
        <v>0.05393518518518519</v>
      </c>
      <c r="N18" s="109">
        <v>0</v>
      </c>
      <c r="O18" s="109">
        <v>0.041666666666666664</v>
      </c>
      <c r="P18" s="83">
        <f t="shared" si="0"/>
        <v>0.09560185185185185</v>
      </c>
      <c r="Q18" s="83">
        <f t="shared" si="1"/>
        <v>0.06791666666666667</v>
      </c>
      <c r="R18" s="107">
        <v>10</v>
      </c>
      <c r="S18" s="107">
        <f t="shared" si="2"/>
        <v>345.31772575250835</v>
      </c>
      <c r="T18" s="9" t="s">
        <v>206</v>
      </c>
    </row>
    <row r="19" spans="1:20" ht="20.25" customHeight="1">
      <c r="A19" s="60">
        <v>11</v>
      </c>
      <c r="B19" s="9"/>
      <c r="C19" s="88" t="s">
        <v>132</v>
      </c>
      <c r="D19" s="12" t="s">
        <v>21</v>
      </c>
      <c r="E19" s="9" t="s">
        <v>21</v>
      </c>
      <c r="F19" s="9"/>
      <c r="G19" s="9" t="s">
        <v>21</v>
      </c>
      <c r="H19" s="12" t="s">
        <v>186</v>
      </c>
      <c r="I19" s="107">
        <v>13</v>
      </c>
      <c r="J19" s="9"/>
      <c r="K19" s="9" t="s">
        <v>81</v>
      </c>
      <c r="L19" s="108">
        <v>1391035</v>
      </c>
      <c r="M19" s="109">
        <v>0.05630787037037036</v>
      </c>
      <c r="N19" s="109">
        <v>0</v>
      </c>
      <c r="O19" s="109">
        <v>0.041666666666666664</v>
      </c>
      <c r="P19" s="83">
        <f t="shared" si="0"/>
        <v>0.09797453703703703</v>
      </c>
      <c r="Q19" s="83">
        <f t="shared" si="1"/>
        <v>0.07028935185185184</v>
      </c>
      <c r="R19" s="110">
        <v>11</v>
      </c>
      <c r="S19" s="107">
        <f t="shared" si="2"/>
        <v>353.8879598662207</v>
      </c>
      <c r="T19" s="9" t="s">
        <v>206</v>
      </c>
    </row>
    <row r="20" spans="1:20" ht="20.25" customHeight="1">
      <c r="A20" s="9">
        <v>12</v>
      </c>
      <c r="B20" s="9"/>
      <c r="C20" s="88"/>
      <c r="D20" s="12" t="s">
        <v>23</v>
      </c>
      <c r="E20" s="9" t="s">
        <v>23</v>
      </c>
      <c r="F20" s="9"/>
      <c r="G20" s="9" t="s">
        <v>14</v>
      </c>
      <c r="H20" s="12" t="s">
        <v>90</v>
      </c>
      <c r="I20" s="107">
        <v>6</v>
      </c>
      <c r="J20" s="9"/>
      <c r="K20" s="15" t="s">
        <v>81</v>
      </c>
      <c r="L20" s="9">
        <v>1391041</v>
      </c>
      <c r="M20" s="109"/>
      <c r="N20" s="109"/>
      <c r="O20" s="109">
        <v>0.041666666666666664</v>
      </c>
      <c r="P20" s="83">
        <v>0.09875</v>
      </c>
      <c r="Q20" s="83">
        <f t="shared" si="1"/>
        <v>0.07106481481481482</v>
      </c>
      <c r="R20" s="107">
        <v>12</v>
      </c>
      <c r="S20" s="107">
        <f t="shared" si="2"/>
        <v>356.6889632107023</v>
      </c>
      <c r="T20" s="9" t="s">
        <v>206</v>
      </c>
    </row>
    <row r="21" spans="1:20" ht="20.25" customHeight="1">
      <c r="A21" s="60">
        <v>13</v>
      </c>
      <c r="B21" s="9"/>
      <c r="C21" s="88"/>
      <c r="D21" s="12" t="s">
        <v>50</v>
      </c>
      <c r="E21" s="9" t="s">
        <v>50</v>
      </c>
      <c r="F21" s="9"/>
      <c r="G21" s="9" t="s">
        <v>16</v>
      </c>
      <c r="H21" s="12" t="s">
        <v>84</v>
      </c>
      <c r="I21" s="107">
        <v>13</v>
      </c>
      <c r="J21" s="9"/>
      <c r="K21" s="15" t="s">
        <v>81</v>
      </c>
      <c r="L21" s="9">
        <v>1390977</v>
      </c>
      <c r="M21" s="83">
        <v>0.04846064814814815</v>
      </c>
      <c r="N21" s="83">
        <v>0.004131944444444444</v>
      </c>
      <c r="O21" s="83">
        <v>0.041666666666666664</v>
      </c>
      <c r="P21" s="83">
        <v>0.10186342592592594</v>
      </c>
      <c r="Q21" s="83">
        <f t="shared" si="1"/>
        <v>0.07417824074074075</v>
      </c>
      <c r="R21" s="110">
        <v>13</v>
      </c>
      <c r="S21" s="107">
        <f t="shared" si="2"/>
        <v>367.9347826086956</v>
      </c>
      <c r="T21" s="9" t="s">
        <v>206</v>
      </c>
    </row>
    <row r="22" spans="1:20" ht="20.25" customHeight="1">
      <c r="A22" s="9">
        <v>14</v>
      </c>
      <c r="B22" s="9"/>
      <c r="C22" s="10" t="s">
        <v>152</v>
      </c>
      <c r="D22" s="12" t="s">
        <v>44</v>
      </c>
      <c r="E22" s="9"/>
      <c r="F22" s="9" t="s">
        <v>14</v>
      </c>
      <c r="G22" s="9" t="s">
        <v>37</v>
      </c>
      <c r="H22" s="12" t="s">
        <v>111</v>
      </c>
      <c r="I22" s="107">
        <v>6</v>
      </c>
      <c r="J22" s="9"/>
      <c r="K22" s="9" t="s">
        <v>81</v>
      </c>
      <c r="L22" s="9"/>
      <c r="M22" s="83">
        <v>0.06539351851851852</v>
      </c>
      <c r="N22" s="83">
        <v>0</v>
      </c>
      <c r="O22" s="83">
        <v>0.041666666666666664</v>
      </c>
      <c r="P22" s="83">
        <f t="shared" si="0"/>
        <v>0.10706018518518517</v>
      </c>
      <c r="Q22" s="83">
        <f t="shared" si="1"/>
        <v>0.07937499999999999</v>
      </c>
      <c r="R22" s="107">
        <v>14</v>
      </c>
      <c r="S22" s="107">
        <f t="shared" si="2"/>
        <v>386.70568561872904</v>
      </c>
      <c r="T22" s="9" t="s">
        <v>206</v>
      </c>
    </row>
    <row r="23" spans="1:20" ht="20.25" customHeight="1">
      <c r="A23" s="60">
        <v>15</v>
      </c>
      <c r="B23" s="9"/>
      <c r="C23" s="10" t="s">
        <v>167</v>
      </c>
      <c r="D23" s="12" t="s">
        <v>39</v>
      </c>
      <c r="E23" s="9"/>
      <c r="F23" s="9" t="s">
        <v>14</v>
      </c>
      <c r="G23" s="9" t="s">
        <v>20</v>
      </c>
      <c r="H23" s="12" t="s">
        <v>105</v>
      </c>
      <c r="I23" s="107">
        <v>6</v>
      </c>
      <c r="J23" s="9"/>
      <c r="K23" s="9" t="s">
        <v>81</v>
      </c>
      <c r="L23" s="9"/>
      <c r="M23" s="83">
        <v>0.0661111111111111</v>
      </c>
      <c r="N23" s="83">
        <v>0</v>
      </c>
      <c r="O23" s="83">
        <v>0.041666666666666664</v>
      </c>
      <c r="P23" s="83">
        <f t="shared" si="0"/>
        <v>0.10777777777777778</v>
      </c>
      <c r="Q23" s="83">
        <f t="shared" si="1"/>
        <v>0.08009259259259259</v>
      </c>
      <c r="R23" s="110">
        <v>15</v>
      </c>
      <c r="S23" s="107">
        <f t="shared" si="2"/>
        <v>389.29765886287623</v>
      </c>
      <c r="T23" s="9" t="s">
        <v>206</v>
      </c>
    </row>
    <row r="24" spans="1:20" ht="20.25" customHeight="1">
      <c r="A24" s="9">
        <v>16</v>
      </c>
      <c r="B24" s="5"/>
      <c r="C24" s="10" t="s">
        <v>166</v>
      </c>
      <c r="D24" s="12" t="s">
        <v>106</v>
      </c>
      <c r="E24" s="9"/>
      <c r="F24" s="9" t="s">
        <v>14</v>
      </c>
      <c r="G24" s="9" t="s">
        <v>18</v>
      </c>
      <c r="H24" s="12" t="s">
        <v>195</v>
      </c>
      <c r="I24" s="107">
        <v>6</v>
      </c>
      <c r="J24" s="9"/>
      <c r="K24" s="9" t="s">
        <v>81</v>
      </c>
      <c r="L24" s="9"/>
      <c r="M24" s="83">
        <v>0.0684375</v>
      </c>
      <c r="N24" s="83">
        <v>0</v>
      </c>
      <c r="O24" s="83">
        <v>0.041666666666666664</v>
      </c>
      <c r="P24" s="83">
        <f t="shared" si="0"/>
        <v>0.11010416666666667</v>
      </c>
      <c r="Q24" s="83">
        <f t="shared" si="1"/>
        <v>0.08241898148148148</v>
      </c>
      <c r="R24" s="107">
        <v>16</v>
      </c>
      <c r="S24" s="107">
        <f t="shared" si="2"/>
        <v>397.7006688963211</v>
      </c>
      <c r="T24" s="9" t="s">
        <v>206</v>
      </c>
    </row>
    <row r="25" spans="1:20" ht="20.25" customHeight="1">
      <c r="A25" s="60">
        <v>17</v>
      </c>
      <c r="B25" s="5"/>
      <c r="C25" s="10" t="s">
        <v>202</v>
      </c>
      <c r="D25" s="12" t="s">
        <v>33</v>
      </c>
      <c r="E25" s="9"/>
      <c r="F25" s="9" t="s">
        <v>14</v>
      </c>
      <c r="G25" s="9" t="s">
        <v>34</v>
      </c>
      <c r="H25" s="12" t="s">
        <v>109</v>
      </c>
      <c r="I25" s="107">
        <v>6</v>
      </c>
      <c r="J25" s="9"/>
      <c r="K25" s="9" t="s">
        <v>81</v>
      </c>
      <c r="L25" s="9"/>
      <c r="M25" s="83">
        <v>0.07331018518518519</v>
      </c>
      <c r="N25" s="83">
        <v>0</v>
      </c>
      <c r="O25" s="83">
        <v>0.042013888888888885</v>
      </c>
      <c r="P25" s="83">
        <f t="shared" si="0"/>
        <v>0.11532407407407408</v>
      </c>
      <c r="Q25" s="83">
        <f t="shared" si="1"/>
        <v>0.08763888888888889</v>
      </c>
      <c r="R25" s="110">
        <v>17</v>
      </c>
      <c r="S25" s="107">
        <f t="shared" si="2"/>
        <v>416.5551839464883</v>
      </c>
      <c r="T25" s="9" t="s">
        <v>206</v>
      </c>
    </row>
    <row r="26" spans="1:20" ht="20.25" customHeight="1">
      <c r="A26" s="9">
        <v>18</v>
      </c>
      <c r="B26" s="5"/>
      <c r="C26" s="10" t="s">
        <v>168</v>
      </c>
      <c r="D26" s="12" t="s">
        <v>43</v>
      </c>
      <c r="E26" s="9"/>
      <c r="F26" s="9" t="s">
        <v>14</v>
      </c>
      <c r="G26" s="9" t="s">
        <v>9</v>
      </c>
      <c r="H26" s="12" t="s">
        <v>113</v>
      </c>
      <c r="I26" s="107">
        <v>6</v>
      </c>
      <c r="J26" s="9"/>
      <c r="K26" s="9" t="s">
        <v>81</v>
      </c>
      <c r="L26" s="9"/>
      <c r="M26" s="83">
        <v>0.06885416666666666</v>
      </c>
      <c r="N26" s="83">
        <v>0</v>
      </c>
      <c r="O26" s="83">
        <v>0.0625</v>
      </c>
      <c r="P26" s="83">
        <f t="shared" si="0"/>
        <v>0.13135416666666666</v>
      </c>
      <c r="Q26" s="83">
        <f t="shared" si="1"/>
        <v>0.10366898148148147</v>
      </c>
      <c r="R26" s="107">
        <v>18</v>
      </c>
      <c r="S26" s="107">
        <f t="shared" si="2"/>
        <v>474.4565217391304</v>
      </c>
      <c r="T26" s="9" t="s">
        <v>206</v>
      </c>
    </row>
    <row r="27" spans="1:19" s="92" customFormat="1" ht="18.75" customHeight="1">
      <c r="A27" s="89" t="s">
        <v>190</v>
      </c>
      <c r="B27" s="90"/>
      <c r="C27" s="91"/>
      <c r="E27" s="93"/>
      <c r="G27" s="93"/>
      <c r="H27" s="89" t="s">
        <v>209</v>
      </c>
      <c r="I27" s="38" t="s">
        <v>215</v>
      </c>
      <c r="J27" s="99"/>
      <c r="K27" s="99"/>
      <c r="M27" s="100"/>
      <c r="N27" s="100"/>
      <c r="O27" s="100"/>
      <c r="P27" s="74"/>
      <c r="Q27" s="74"/>
      <c r="R27" s="98"/>
      <c r="S27" s="98"/>
    </row>
    <row r="28" spans="3:19" s="95" customFormat="1" ht="14.25">
      <c r="C28" s="94"/>
      <c r="D28" s="69"/>
      <c r="G28" s="96"/>
      <c r="I28" s="101"/>
      <c r="M28" s="97"/>
      <c r="N28" s="97"/>
      <c r="O28" s="97"/>
      <c r="P28" s="102"/>
      <c r="Q28" s="102"/>
      <c r="R28" s="101"/>
      <c r="S28" s="101"/>
    </row>
    <row r="29" spans="1:10" ht="14.25">
      <c r="A29" s="49"/>
      <c r="B29" s="30"/>
      <c r="C29" s="6"/>
      <c r="D29" s="31"/>
      <c r="E29" s="30"/>
      <c r="F29" s="32"/>
      <c r="G29" s="33"/>
      <c r="H29" s="33"/>
      <c r="I29" s="33"/>
      <c r="J29" s="35"/>
    </row>
    <row r="30" spans="1:10" ht="15">
      <c r="A30" s="37" t="s">
        <v>176</v>
      </c>
      <c r="B30" s="46"/>
      <c r="C30" s="46"/>
      <c r="D30" s="46"/>
      <c r="E30" s="46"/>
      <c r="F30" s="47"/>
      <c r="G30" s="48"/>
      <c r="H30" s="50" t="s">
        <v>211</v>
      </c>
      <c r="I30" s="41" t="s">
        <v>197</v>
      </c>
      <c r="J30" s="35"/>
    </row>
    <row r="31" spans="1:10" ht="15">
      <c r="A31" s="37"/>
      <c r="B31" s="33"/>
      <c r="C31" s="33"/>
      <c r="D31" s="33"/>
      <c r="E31" s="33"/>
      <c r="F31" s="33"/>
      <c r="G31" s="33"/>
      <c r="H31" s="51"/>
      <c r="I31" s="44"/>
      <c r="J31" s="35"/>
    </row>
    <row r="32" spans="1:10" ht="15">
      <c r="A32" s="37"/>
      <c r="B32" s="38"/>
      <c r="C32" s="38"/>
      <c r="D32" s="38"/>
      <c r="E32" s="38"/>
      <c r="F32" s="39" t="s">
        <v>177</v>
      </c>
      <c r="G32" s="40"/>
      <c r="H32" s="52"/>
      <c r="I32" s="44"/>
      <c r="J32" s="42"/>
    </row>
    <row r="33" spans="1:10" ht="15">
      <c r="A33" s="37" t="s">
        <v>179</v>
      </c>
      <c r="B33" s="38"/>
      <c r="C33" s="38"/>
      <c r="D33" s="38"/>
      <c r="E33" s="38"/>
      <c r="F33" s="43"/>
      <c r="G33" s="44"/>
      <c r="H33" s="53" t="s">
        <v>181</v>
      </c>
      <c r="I33" s="41" t="s">
        <v>178</v>
      </c>
      <c r="J33" s="42"/>
    </row>
    <row r="34" spans="2:10" ht="14.25">
      <c r="B34" s="38"/>
      <c r="C34" s="38"/>
      <c r="D34" s="38"/>
      <c r="E34" s="38"/>
      <c r="F34" s="43"/>
      <c r="G34" s="44"/>
      <c r="H34" s="6"/>
      <c r="I34" s="36"/>
      <c r="J34" s="42"/>
    </row>
    <row r="35" spans="2:10" ht="15">
      <c r="B35" s="38"/>
      <c r="C35" s="55">
        <v>0.008726851851851852</v>
      </c>
      <c r="D35" s="56" t="s">
        <v>196</v>
      </c>
      <c r="E35" s="38"/>
      <c r="F35" s="39" t="s">
        <v>180</v>
      </c>
      <c r="G35" s="44"/>
      <c r="H35" s="6"/>
      <c r="I35" s="36"/>
      <c r="J35" s="42"/>
    </row>
    <row r="36" spans="3:4" ht="14.25">
      <c r="C36" s="59" t="s">
        <v>183</v>
      </c>
      <c r="D36" s="58" t="s">
        <v>184</v>
      </c>
    </row>
    <row r="37" spans="3:4" ht="14.25">
      <c r="C37" s="57"/>
      <c r="D37" s="58"/>
    </row>
    <row r="38" spans="3:4" ht="14.25">
      <c r="C38" s="57"/>
      <c r="D38" s="58"/>
    </row>
    <row r="40" spans="3:8" ht="14.25">
      <c r="C40" s="6"/>
      <c r="G40" s="6"/>
      <c r="H40" s="6"/>
    </row>
    <row r="41" spans="3:8" ht="14.25">
      <c r="C41" s="6"/>
      <c r="G41" s="6"/>
      <c r="H41" s="6"/>
    </row>
    <row r="42" spans="3:8" ht="14.25">
      <c r="C42" s="6"/>
      <c r="G42" s="6"/>
      <c r="H42" s="6"/>
    </row>
    <row r="43" spans="3:8" ht="14.25">
      <c r="C43" s="6"/>
      <c r="G43" s="6"/>
      <c r="H43" s="6"/>
    </row>
    <row r="44" spans="3:8" ht="14.25">
      <c r="C44" s="6"/>
      <c r="G44" s="6"/>
      <c r="H44" s="6"/>
    </row>
  </sheetData>
  <sheetProtection/>
  <mergeCells count="6">
    <mergeCell ref="A7:T7"/>
    <mergeCell ref="A4:P4"/>
    <mergeCell ref="A1:T1"/>
    <mergeCell ref="A2:T2"/>
    <mergeCell ref="A6:T6"/>
    <mergeCell ref="A5:H5"/>
  </mergeCells>
  <printOptions/>
  <pageMargins left="1.31" right="0.26" top="0.88" bottom="0.393700787401575" header="0.511811023622047" footer="0.511811023622047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Екатерина</dc:creator>
  <cp:keywords/>
  <dc:description/>
  <cp:lastModifiedBy>User</cp:lastModifiedBy>
  <cp:lastPrinted>2012-03-22T10:17:08Z</cp:lastPrinted>
  <dcterms:created xsi:type="dcterms:W3CDTF">2012-03-19T04:08:07Z</dcterms:created>
  <dcterms:modified xsi:type="dcterms:W3CDTF">2012-03-24T18:46:18Z</dcterms:modified>
  <cp:category/>
  <cp:version/>
  <cp:contentType/>
  <cp:contentStatus/>
</cp:coreProperties>
</file>